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1 кв" sheetId="1" r:id="rId1"/>
    <sheet name="2кв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<sst xmlns="http://schemas.openxmlformats.org/spreadsheetml/2006/main" count="89" uniqueCount="43">
  <si>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r>
      <t xml:space="preserve">Отчет за I  квартал 2013 года о рассмотрении обращений, поступивших  в органы  исполнительной власти </t>
    </r>
    <r>
      <rPr>
        <b/>
        <u val="single"/>
        <sz val="10"/>
        <color indexed="8"/>
        <rFont val="Calibri"/>
        <family val="2"/>
      </rPr>
      <t xml:space="preserve">  (Комитет транспорта)</t>
    </r>
  </si>
  <si>
    <t>Кол-во обращений, шт.</t>
  </si>
  <si>
    <t>Кол-во вопросов, шт.</t>
  </si>
  <si>
    <t>Тематические разделы</t>
  </si>
  <si>
    <t>С начала года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</si>
  <si>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</si>
  <si>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</si>
  <si>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</si>
  <si>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</si>
  <si>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</si>
  <si>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</si>
  <si>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</si>
  <si>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</si>
  <si>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</si>
  <si>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</t>
  </si>
  <si>
    <t>Жилищный фонд</t>
  </si>
  <si>
    <t>Обеспечение права на жилище</t>
  </si>
  <si>
    <t>Содержание и обеспечение коммунальными услугами жилого фонда</t>
  </si>
  <si>
    <t>Другие</t>
  </si>
  <si>
    <t>Переходящий остаток</t>
  </si>
  <si>
    <t>ПОСТУПИЛО ВСЕГО ЗА ОТЧЕТНЫЙ ПЕРИОД</t>
  </si>
  <si>
    <t>из них:</t>
  </si>
  <si>
    <t>ПИСЬМЕННЫХ</t>
  </si>
  <si>
    <t>Из вышестоящих органов</t>
  </si>
  <si>
    <t>в т.ч. запросы</t>
  </si>
  <si>
    <t>Непосредственно в ОИВ</t>
  </si>
  <si>
    <t>Из других органов</t>
  </si>
  <si>
    <t>УСТНЫХ</t>
  </si>
  <si>
    <t>по телефону</t>
  </si>
  <si>
    <t>личный прием</t>
  </si>
  <si>
    <t>руководитель</t>
  </si>
  <si>
    <t>заместитель(ли)</t>
  </si>
  <si>
    <t>выездной прием</t>
  </si>
  <si>
    <t>ЗА ОТЧЕТНЫЙ ПЕРИОД РАССМОТРЕНО</t>
  </si>
  <si>
    <t>с выездом на место</t>
  </si>
  <si>
    <t>Результаты рассмотрения:</t>
  </si>
  <si>
    <t>поддержано</t>
  </si>
  <si>
    <t>в т.ч. меры приняты                                                                         (решены положительно )</t>
  </si>
  <si>
    <t>разъяснено</t>
  </si>
  <si>
    <t>не поддержано</t>
  </si>
  <si>
    <t>Находятся на рассмотрении</t>
  </si>
  <si>
    <t>Отчет за II квартал 2013 года о рассмотрении обращений, поступивших  в комитет транспорта области</t>
  </si>
  <si>
    <t>№ п\п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</si>
</sst>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vertical="center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45" fillId="0" borderId="15" xfId="0" applyFont="1" applyBorder="1" applyAlignment="1">
      <alignment vertical="center"/>
    </xf>
    <xf numFmtId="0" fontId="46" fillId="0" borderId="16" xfId="0" applyFont="1" applyBorder="1" applyAlignment="1">
      <alignment/>
    </xf>
    <xf numFmtId="0" fontId="45" fillId="0" borderId="17" xfId="0" applyFont="1" applyBorder="1" applyAlignment="1">
      <alignment horizontal="right" vertical="center"/>
    </xf>
    <xf numFmtId="0" fontId="46" fillId="0" borderId="0" xfId="0" applyFont="1" applyBorder="1" applyAlignment="1">
      <alignment/>
    </xf>
    <xf numFmtId="0" fontId="4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47" fillId="0" borderId="15" xfId="0" applyFont="1" applyBorder="1" applyAlignment="1">
      <alignment vertical="center"/>
    </xf>
    <xf numFmtId="0" fontId="4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7" fillId="0" borderId="23" xfId="0" applyFont="1" applyBorder="1" applyAlignment="1">
      <alignment horizontal="right" vertical="center"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47" fillId="0" borderId="23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6" fillId="0" borderId="27" xfId="0" applyFont="1" applyBorder="1" applyAlignment="1">
      <alignment/>
    </xf>
    <xf numFmtId="0" fontId="45" fillId="0" borderId="23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6" fillId="0" borderId="29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47" fillId="0" borderId="33" xfId="0" applyFont="1" applyBorder="1" applyAlignment="1">
      <alignment vertical="center"/>
    </xf>
    <xf numFmtId="0" fontId="46" fillId="0" borderId="22" xfId="0" applyFont="1" applyBorder="1" applyAlignment="1">
      <alignment/>
    </xf>
    <xf numFmtId="0" fontId="46" fillId="0" borderId="34" xfId="0" applyFont="1" applyBorder="1" applyAlignment="1">
      <alignment/>
    </xf>
    <xf numFmtId="0" fontId="47" fillId="0" borderId="23" xfId="0" applyFont="1" applyBorder="1" applyAlignment="1">
      <alignment horizontal="right" vertical="center" wrapText="1"/>
    </xf>
    <xf numFmtId="0" fontId="0" fillId="0" borderId="35" xfId="0" applyBorder="1" applyAlignment="1">
      <alignment/>
    </xf>
    <xf numFmtId="0" fontId="0" fillId="0" borderId="16" xfId="0" applyBorder="1" applyAlignment="1">
      <alignment/>
    </xf>
    <xf numFmtId="0" fontId="47" fillId="0" borderId="36" xfId="0" applyFont="1" applyBorder="1" applyAlignment="1">
      <alignment vertical="center"/>
    </xf>
    <xf numFmtId="0" fontId="46" fillId="0" borderId="37" xfId="0" applyFont="1" applyBorder="1" applyAlignment="1">
      <alignment/>
    </xf>
    <xf numFmtId="0" fontId="45" fillId="0" borderId="38" xfId="0" applyFont="1" applyBorder="1" applyAlignment="1">
      <alignment vertical="center"/>
    </xf>
    <xf numFmtId="0" fontId="46" fillId="0" borderId="39" xfId="0" applyFont="1" applyBorder="1" applyAlignment="1">
      <alignment/>
    </xf>
    <xf numFmtId="0" fontId="46" fillId="0" borderId="40" xfId="0" applyFont="1" applyBorder="1" applyAlignment="1">
      <alignment/>
    </xf>
    <xf numFmtId="0" fontId="3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5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56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textRotation="90" wrapText="1"/>
    </xf>
    <xf numFmtId="0" fontId="49" fillId="0" borderId="6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 textRotation="90" wrapText="1"/>
    </xf>
    <xf numFmtId="0" fontId="51" fillId="0" borderId="61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3.28125" style="0" customWidth="1"/>
    <col min="2" max="17" width="5.28125" style="0" customWidth="1"/>
  </cols>
  <sheetData>
    <row r="1" spans="1:17" ht="15.75" thickBo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5.75" thickBot="1">
      <c r="A2" s="99"/>
      <c r="B2" s="97" t="s">
        <v>1</v>
      </c>
      <c r="C2" s="97" t="s">
        <v>2</v>
      </c>
      <c r="D2" s="101" t="s">
        <v>3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01" t="s">
        <v>4</v>
      </c>
      <c r="Q2" s="103"/>
    </row>
    <row r="3" spans="1:17" ht="15.75" thickBot="1">
      <c r="A3" s="99"/>
      <c r="B3" s="100"/>
      <c r="C3" s="100"/>
      <c r="D3" s="92" t="s">
        <v>5</v>
      </c>
      <c r="E3" s="91" t="s">
        <v>6</v>
      </c>
      <c r="F3" s="91"/>
      <c r="G3" s="91"/>
      <c r="H3" s="91"/>
      <c r="I3" s="91"/>
      <c r="J3" s="92" t="s">
        <v>7</v>
      </c>
      <c r="K3" s="92" t="s">
        <v>8</v>
      </c>
      <c r="L3" s="94" t="s">
        <v>9</v>
      </c>
      <c r="M3" s="95"/>
      <c r="N3" s="95"/>
      <c r="O3" s="96"/>
      <c r="P3" s="97" t="s">
        <v>1</v>
      </c>
      <c r="Q3" s="97" t="s">
        <v>2</v>
      </c>
    </row>
    <row r="4" spans="1:17" ht="138.75" customHeight="1" thickBot="1">
      <c r="A4" s="99"/>
      <c r="B4" s="92"/>
      <c r="C4" s="92"/>
      <c r="D4" s="93"/>
      <c r="E4" s="1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93"/>
      <c r="K4" s="93"/>
      <c r="L4" s="2" t="s">
        <v>15</v>
      </c>
      <c r="M4" s="2" t="s">
        <v>16</v>
      </c>
      <c r="N4" s="2" t="s">
        <v>17</v>
      </c>
      <c r="O4" s="2" t="s">
        <v>18</v>
      </c>
      <c r="P4" s="92"/>
      <c r="Q4" s="92"/>
    </row>
    <row r="5" spans="1:19" ht="15.75" thickBot="1">
      <c r="A5" s="3" t="s">
        <v>19</v>
      </c>
      <c r="B5" s="4"/>
      <c r="C5" s="5"/>
      <c r="D5" s="4"/>
      <c r="E5" s="4"/>
      <c r="F5" s="4"/>
      <c r="G5" s="4"/>
      <c r="H5" s="4"/>
      <c r="I5" s="4"/>
      <c r="J5" s="5"/>
      <c r="K5" s="4"/>
      <c r="L5" s="4"/>
      <c r="M5" s="6"/>
      <c r="N5" s="7"/>
      <c r="O5" s="7"/>
      <c r="P5" s="7">
        <f>B5</f>
        <v>0</v>
      </c>
      <c r="Q5" s="7">
        <f>C5</f>
        <v>0</v>
      </c>
      <c r="R5" s="46">
        <f aca="true" t="shared" si="0" ref="R5:R27">SUM(D5:O5)</f>
        <v>0</v>
      </c>
      <c r="S5">
        <f aca="true" t="shared" si="1" ref="S5:S27">C5-R5</f>
        <v>0</v>
      </c>
    </row>
    <row r="6" spans="1:19" ht="15.75" thickBot="1">
      <c r="A6" s="8" t="s">
        <v>20</v>
      </c>
      <c r="B6" s="9">
        <f>B8+B13</f>
        <v>445</v>
      </c>
      <c r="C6" s="9">
        <f aca="true" t="shared" si="2" ref="C6:O6">C8+C13</f>
        <v>470</v>
      </c>
      <c r="D6" s="9">
        <f t="shared" si="2"/>
        <v>0</v>
      </c>
      <c r="E6" s="9">
        <f t="shared" si="2"/>
        <v>0</v>
      </c>
      <c r="F6" s="9">
        <f t="shared" si="2"/>
        <v>0</v>
      </c>
      <c r="G6" s="9">
        <f t="shared" si="2"/>
        <v>0</v>
      </c>
      <c r="H6" s="9">
        <f t="shared" si="2"/>
        <v>0</v>
      </c>
      <c r="I6" s="9">
        <f t="shared" si="2"/>
        <v>0</v>
      </c>
      <c r="J6" s="9">
        <f t="shared" si="2"/>
        <v>470</v>
      </c>
      <c r="K6" s="9">
        <f t="shared" si="2"/>
        <v>0</v>
      </c>
      <c r="L6" s="9">
        <f t="shared" si="2"/>
        <v>0</v>
      </c>
      <c r="M6" s="9">
        <f t="shared" si="2"/>
        <v>0</v>
      </c>
      <c r="N6" s="9">
        <f t="shared" si="2"/>
        <v>0</v>
      </c>
      <c r="O6" s="9">
        <f t="shared" si="2"/>
        <v>0</v>
      </c>
      <c r="P6" s="7">
        <f aca="true" t="shared" si="3" ref="P6:Q27">B6</f>
        <v>445</v>
      </c>
      <c r="Q6" s="7">
        <f t="shared" si="3"/>
        <v>470</v>
      </c>
      <c r="R6" s="46">
        <f t="shared" si="0"/>
        <v>470</v>
      </c>
      <c r="S6">
        <f t="shared" si="1"/>
        <v>0</v>
      </c>
    </row>
    <row r="7" spans="1:19" ht="15.75" thickBot="1">
      <c r="A7" s="10" t="s">
        <v>21</v>
      </c>
      <c r="B7" s="9"/>
      <c r="C7" s="11"/>
      <c r="D7" s="12"/>
      <c r="E7" s="12"/>
      <c r="F7" s="12"/>
      <c r="G7" s="12"/>
      <c r="H7" s="12"/>
      <c r="I7" s="12"/>
      <c r="J7" s="11"/>
      <c r="K7" s="12"/>
      <c r="L7" s="12"/>
      <c r="M7" s="13"/>
      <c r="N7" s="14"/>
      <c r="O7" s="14"/>
      <c r="P7" s="7">
        <f t="shared" si="3"/>
        <v>0</v>
      </c>
      <c r="Q7" s="7">
        <f t="shared" si="3"/>
        <v>0</v>
      </c>
      <c r="R7" s="46">
        <f t="shared" si="0"/>
        <v>0</v>
      </c>
      <c r="S7">
        <f t="shared" si="1"/>
        <v>0</v>
      </c>
    </row>
    <row r="8" spans="1:19" ht="15.75" thickBot="1">
      <c r="A8" s="3" t="s">
        <v>22</v>
      </c>
      <c r="B8" s="4">
        <f>B9+B11</f>
        <v>187</v>
      </c>
      <c r="C8" s="4">
        <f aca="true" t="shared" si="4" ref="C8:O8">C9+C11</f>
        <v>212</v>
      </c>
      <c r="D8" s="4">
        <f t="shared" si="4"/>
        <v>0</v>
      </c>
      <c r="E8" s="4">
        <f t="shared" si="4"/>
        <v>0</v>
      </c>
      <c r="F8" s="4">
        <f t="shared" si="4"/>
        <v>0</v>
      </c>
      <c r="G8" s="4">
        <f t="shared" si="4"/>
        <v>0</v>
      </c>
      <c r="H8" s="4">
        <f t="shared" si="4"/>
        <v>0</v>
      </c>
      <c r="I8" s="4">
        <f t="shared" si="4"/>
        <v>0</v>
      </c>
      <c r="J8" s="4">
        <f t="shared" si="4"/>
        <v>212</v>
      </c>
      <c r="K8" s="4">
        <f t="shared" si="4"/>
        <v>0</v>
      </c>
      <c r="L8" s="4">
        <f t="shared" si="4"/>
        <v>0</v>
      </c>
      <c r="M8" s="4">
        <f t="shared" si="4"/>
        <v>0</v>
      </c>
      <c r="N8" s="4">
        <f t="shared" si="4"/>
        <v>0</v>
      </c>
      <c r="O8" s="4">
        <f t="shared" si="4"/>
        <v>0</v>
      </c>
      <c r="P8" s="7">
        <f t="shared" si="3"/>
        <v>187</v>
      </c>
      <c r="Q8" s="7">
        <f t="shared" si="3"/>
        <v>212</v>
      </c>
      <c r="R8" s="46">
        <f t="shared" si="0"/>
        <v>212</v>
      </c>
      <c r="S8">
        <f t="shared" si="1"/>
        <v>0</v>
      </c>
    </row>
    <row r="9" spans="1:19" ht="15.75" thickBot="1">
      <c r="A9" s="15" t="s">
        <v>23</v>
      </c>
      <c r="B9" s="9">
        <v>171</v>
      </c>
      <c r="C9" s="16">
        <v>196</v>
      </c>
      <c r="D9" s="9"/>
      <c r="E9" s="9"/>
      <c r="F9" s="9"/>
      <c r="G9" s="9"/>
      <c r="H9" s="9"/>
      <c r="I9" s="9"/>
      <c r="J9" s="16">
        <v>196</v>
      </c>
      <c r="K9" s="9"/>
      <c r="L9" s="9"/>
      <c r="M9" s="17"/>
      <c r="N9" s="18"/>
      <c r="O9" s="18"/>
      <c r="P9" s="7">
        <f t="shared" si="3"/>
        <v>171</v>
      </c>
      <c r="Q9" s="7">
        <f t="shared" si="3"/>
        <v>196</v>
      </c>
      <c r="R9" s="46">
        <f t="shared" si="0"/>
        <v>196</v>
      </c>
      <c r="S9">
        <f t="shared" si="1"/>
        <v>0</v>
      </c>
    </row>
    <row r="10" spans="1:19" ht="15.75" thickBot="1">
      <c r="A10" s="19" t="s">
        <v>24</v>
      </c>
      <c r="B10" s="20">
        <v>31</v>
      </c>
      <c r="C10" s="21">
        <v>35</v>
      </c>
      <c r="D10" s="20"/>
      <c r="E10" s="20"/>
      <c r="F10" s="20"/>
      <c r="G10" s="20"/>
      <c r="H10" s="20"/>
      <c r="I10" s="20"/>
      <c r="J10" s="21">
        <v>35</v>
      </c>
      <c r="K10" s="20"/>
      <c r="L10" s="20"/>
      <c r="M10" s="22"/>
      <c r="N10" s="23"/>
      <c r="O10" s="23"/>
      <c r="P10" s="7">
        <f t="shared" si="3"/>
        <v>31</v>
      </c>
      <c r="Q10" s="7">
        <f t="shared" si="3"/>
        <v>35</v>
      </c>
      <c r="R10" s="46">
        <f t="shared" si="0"/>
        <v>35</v>
      </c>
      <c r="S10">
        <f t="shared" si="1"/>
        <v>0</v>
      </c>
    </row>
    <row r="11" spans="1:19" ht="15.75" thickBot="1">
      <c r="A11" s="24" t="s">
        <v>25</v>
      </c>
      <c r="B11" s="20">
        <v>16</v>
      </c>
      <c r="C11" s="21">
        <v>16</v>
      </c>
      <c r="D11" s="20"/>
      <c r="E11" s="20"/>
      <c r="F11" s="20"/>
      <c r="G11" s="20"/>
      <c r="H11" s="20"/>
      <c r="I11" s="20"/>
      <c r="J11" s="21">
        <v>16</v>
      </c>
      <c r="K11" s="20"/>
      <c r="L11" s="20"/>
      <c r="M11" s="22"/>
      <c r="N11" s="23"/>
      <c r="O11" s="23"/>
      <c r="P11" s="7">
        <f t="shared" si="3"/>
        <v>16</v>
      </c>
      <c r="Q11" s="7">
        <f t="shared" si="3"/>
        <v>16</v>
      </c>
      <c r="R11" s="46">
        <f t="shared" si="0"/>
        <v>16</v>
      </c>
      <c r="S11">
        <f t="shared" si="1"/>
        <v>0</v>
      </c>
    </row>
    <row r="12" spans="1:19" ht="15.75" thickBot="1">
      <c r="A12" s="25" t="s">
        <v>26</v>
      </c>
      <c r="B12" s="12"/>
      <c r="C12" s="26"/>
      <c r="D12" s="12"/>
      <c r="E12" s="12"/>
      <c r="F12" s="12"/>
      <c r="G12" s="12"/>
      <c r="H12" s="12"/>
      <c r="I12" s="12"/>
      <c r="J12" s="26"/>
      <c r="K12" s="12"/>
      <c r="L12" s="12"/>
      <c r="M12" s="13"/>
      <c r="N12" s="14"/>
      <c r="O12" s="14"/>
      <c r="P12" s="7">
        <f t="shared" si="3"/>
        <v>0</v>
      </c>
      <c r="Q12" s="7">
        <f t="shared" si="3"/>
        <v>0</v>
      </c>
      <c r="R12" s="46">
        <f t="shared" si="0"/>
        <v>0</v>
      </c>
      <c r="S12">
        <f t="shared" si="1"/>
        <v>0</v>
      </c>
    </row>
    <row r="13" spans="1:19" ht="15.75" thickBot="1">
      <c r="A13" s="3" t="s">
        <v>27</v>
      </c>
      <c r="B13" s="4">
        <f>B14+B15+B19</f>
        <v>258</v>
      </c>
      <c r="C13" s="4">
        <f aca="true" t="shared" si="5" ref="C13:O13">C14+C15+C19</f>
        <v>258</v>
      </c>
      <c r="D13" s="4">
        <f t="shared" si="5"/>
        <v>0</v>
      </c>
      <c r="E13" s="4">
        <f t="shared" si="5"/>
        <v>0</v>
      </c>
      <c r="F13" s="4">
        <f t="shared" si="5"/>
        <v>0</v>
      </c>
      <c r="G13" s="4">
        <f t="shared" si="5"/>
        <v>0</v>
      </c>
      <c r="H13" s="4">
        <f t="shared" si="5"/>
        <v>0</v>
      </c>
      <c r="I13" s="4">
        <f t="shared" si="5"/>
        <v>0</v>
      </c>
      <c r="J13" s="4">
        <f t="shared" si="5"/>
        <v>258</v>
      </c>
      <c r="K13" s="4">
        <f t="shared" si="5"/>
        <v>0</v>
      </c>
      <c r="L13" s="4">
        <f t="shared" si="5"/>
        <v>0</v>
      </c>
      <c r="M13" s="4">
        <f t="shared" si="5"/>
        <v>0</v>
      </c>
      <c r="N13" s="4">
        <f t="shared" si="5"/>
        <v>0</v>
      </c>
      <c r="O13" s="4">
        <f t="shared" si="5"/>
        <v>0</v>
      </c>
      <c r="P13" s="7">
        <f t="shared" si="3"/>
        <v>258</v>
      </c>
      <c r="Q13" s="7">
        <f t="shared" si="3"/>
        <v>258</v>
      </c>
      <c r="R13" s="46">
        <f t="shared" si="0"/>
        <v>258</v>
      </c>
      <c r="S13">
        <f t="shared" si="1"/>
        <v>0</v>
      </c>
    </row>
    <row r="14" spans="1:19" ht="15.75" thickBot="1">
      <c r="A14" s="8" t="s">
        <v>28</v>
      </c>
      <c r="B14" s="9">
        <v>246</v>
      </c>
      <c r="C14" s="16">
        <v>246</v>
      </c>
      <c r="D14" s="9"/>
      <c r="E14" s="9"/>
      <c r="F14" s="9"/>
      <c r="G14" s="9"/>
      <c r="H14" s="9"/>
      <c r="I14" s="9"/>
      <c r="J14" s="16">
        <v>246</v>
      </c>
      <c r="K14" s="9"/>
      <c r="L14" s="9"/>
      <c r="M14" s="17"/>
      <c r="N14" s="18"/>
      <c r="O14" s="18"/>
      <c r="P14" s="7">
        <f t="shared" si="3"/>
        <v>246</v>
      </c>
      <c r="Q14" s="7">
        <f t="shared" si="3"/>
        <v>246</v>
      </c>
      <c r="R14" s="46">
        <f t="shared" si="0"/>
        <v>246</v>
      </c>
      <c r="S14">
        <f t="shared" si="1"/>
        <v>0</v>
      </c>
    </row>
    <row r="15" spans="1:19" ht="15.75" thickBot="1">
      <c r="A15" s="27" t="s">
        <v>29</v>
      </c>
      <c r="B15" s="20">
        <v>3</v>
      </c>
      <c r="C15" s="21">
        <v>3</v>
      </c>
      <c r="D15" s="20"/>
      <c r="E15" s="20"/>
      <c r="F15" s="20"/>
      <c r="G15" s="20"/>
      <c r="H15" s="20"/>
      <c r="I15" s="20"/>
      <c r="J15" s="21">
        <v>3</v>
      </c>
      <c r="K15" s="20"/>
      <c r="L15" s="20"/>
      <c r="M15" s="22"/>
      <c r="N15" s="23"/>
      <c r="O15" s="23"/>
      <c r="P15" s="7">
        <f t="shared" si="3"/>
        <v>3</v>
      </c>
      <c r="Q15" s="7">
        <f t="shared" si="3"/>
        <v>3</v>
      </c>
      <c r="R15" s="46">
        <f t="shared" si="0"/>
        <v>3</v>
      </c>
      <c r="S15">
        <f t="shared" si="1"/>
        <v>0</v>
      </c>
    </row>
    <row r="16" spans="1:19" ht="15.75" thickBot="1">
      <c r="A16" s="10" t="s">
        <v>21</v>
      </c>
      <c r="B16" s="20"/>
      <c r="C16" s="21"/>
      <c r="D16" s="20"/>
      <c r="E16" s="20"/>
      <c r="F16" s="20"/>
      <c r="G16" s="20"/>
      <c r="H16" s="20"/>
      <c r="I16" s="20"/>
      <c r="J16" s="21"/>
      <c r="K16" s="20"/>
      <c r="L16" s="20"/>
      <c r="M16" s="22"/>
      <c r="N16" s="23"/>
      <c r="O16" s="23"/>
      <c r="P16" s="7">
        <f t="shared" si="3"/>
        <v>0</v>
      </c>
      <c r="Q16" s="7">
        <f t="shared" si="3"/>
        <v>0</v>
      </c>
      <c r="R16" s="46">
        <f t="shared" si="0"/>
        <v>0</v>
      </c>
      <c r="S16">
        <f t="shared" si="1"/>
        <v>0</v>
      </c>
    </row>
    <row r="17" spans="1:19" ht="15.75" thickBot="1">
      <c r="A17" s="19" t="s">
        <v>30</v>
      </c>
      <c r="B17" s="20">
        <v>2</v>
      </c>
      <c r="C17" s="21">
        <v>2</v>
      </c>
      <c r="D17" s="20"/>
      <c r="E17" s="20"/>
      <c r="F17" s="20"/>
      <c r="G17" s="20"/>
      <c r="H17" s="20"/>
      <c r="I17" s="20"/>
      <c r="J17" s="21">
        <v>2</v>
      </c>
      <c r="K17" s="20"/>
      <c r="L17" s="20"/>
      <c r="M17" s="22"/>
      <c r="N17" s="23"/>
      <c r="O17" s="23"/>
      <c r="P17" s="7">
        <f t="shared" si="3"/>
        <v>2</v>
      </c>
      <c r="Q17" s="7">
        <f t="shared" si="3"/>
        <v>2</v>
      </c>
      <c r="R17" s="46">
        <f t="shared" si="0"/>
        <v>2</v>
      </c>
      <c r="S17">
        <f t="shared" si="1"/>
        <v>0</v>
      </c>
    </row>
    <row r="18" spans="1:19" ht="15.75" thickBot="1">
      <c r="A18" s="19" t="s">
        <v>31</v>
      </c>
      <c r="B18" s="20">
        <v>1</v>
      </c>
      <c r="C18" s="21">
        <v>1</v>
      </c>
      <c r="D18" s="20"/>
      <c r="E18" s="20"/>
      <c r="F18" s="20"/>
      <c r="G18" s="20"/>
      <c r="H18" s="20"/>
      <c r="I18" s="20"/>
      <c r="J18" s="21">
        <v>1</v>
      </c>
      <c r="K18" s="20"/>
      <c r="L18" s="20"/>
      <c r="M18" s="13"/>
      <c r="N18" s="14"/>
      <c r="O18" s="14"/>
      <c r="P18" s="7">
        <f t="shared" si="3"/>
        <v>1</v>
      </c>
      <c r="Q18" s="7">
        <f t="shared" si="3"/>
        <v>1</v>
      </c>
      <c r="R18" s="46">
        <f t="shared" si="0"/>
        <v>1</v>
      </c>
      <c r="S18">
        <f t="shared" si="1"/>
        <v>0</v>
      </c>
    </row>
    <row r="19" spans="1:19" ht="15.75" thickBot="1">
      <c r="A19" s="28" t="s">
        <v>32</v>
      </c>
      <c r="B19" s="29">
        <v>9</v>
      </c>
      <c r="C19" s="30">
        <v>9</v>
      </c>
      <c r="D19" s="29"/>
      <c r="E19" s="29"/>
      <c r="F19" s="29"/>
      <c r="G19" s="29"/>
      <c r="H19" s="29"/>
      <c r="I19" s="29"/>
      <c r="J19" s="30">
        <v>9</v>
      </c>
      <c r="K19" s="29"/>
      <c r="L19" s="31"/>
      <c r="M19" s="32"/>
      <c r="N19" s="33"/>
      <c r="O19" s="33"/>
      <c r="P19" s="7">
        <f t="shared" si="3"/>
        <v>9</v>
      </c>
      <c r="Q19" s="7">
        <f t="shared" si="3"/>
        <v>9</v>
      </c>
      <c r="R19" s="46">
        <f t="shared" si="0"/>
        <v>9</v>
      </c>
      <c r="S19">
        <f t="shared" si="1"/>
        <v>0</v>
      </c>
    </row>
    <row r="20" spans="1:19" ht="15.75" thickBot="1">
      <c r="A20" s="3" t="s">
        <v>33</v>
      </c>
      <c r="B20" s="4">
        <v>421</v>
      </c>
      <c r="C20" s="4">
        <v>440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440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7">
        <v>421</v>
      </c>
      <c r="Q20" s="7">
        <v>440</v>
      </c>
      <c r="R20" s="46">
        <f t="shared" si="0"/>
        <v>440</v>
      </c>
      <c r="S20">
        <f t="shared" si="1"/>
        <v>0</v>
      </c>
    </row>
    <row r="21" spans="1:19" ht="15.75" thickBot="1">
      <c r="A21" s="34" t="s">
        <v>34</v>
      </c>
      <c r="B21" s="35">
        <v>15</v>
      </c>
      <c r="C21" s="36">
        <v>15</v>
      </c>
      <c r="D21" s="35"/>
      <c r="E21" s="35"/>
      <c r="F21" s="35"/>
      <c r="G21" s="35"/>
      <c r="H21" s="35"/>
      <c r="I21" s="35"/>
      <c r="J21" s="36">
        <v>15</v>
      </c>
      <c r="K21" s="35"/>
      <c r="L21" s="12"/>
      <c r="M21" s="13"/>
      <c r="N21" s="14"/>
      <c r="O21" s="14"/>
      <c r="P21" s="7">
        <f t="shared" si="3"/>
        <v>15</v>
      </c>
      <c r="Q21" s="7">
        <f t="shared" si="3"/>
        <v>15</v>
      </c>
      <c r="R21" s="46">
        <f t="shared" si="0"/>
        <v>15</v>
      </c>
      <c r="S21">
        <f t="shared" si="1"/>
        <v>0</v>
      </c>
    </row>
    <row r="22" spans="1:19" ht="15.75" thickBot="1">
      <c r="A22" s="3" t="s">
        <v>35</v>
      </c>
      <c r="B22" s="4"/>
      <c r="C22" s="5"/>
      <c r="D22" s="4"/>
      <c r="E22" s="4"/>
      <c r="F22" s="4"/>
      <c r="G22" s="4"/>
      <c r="H22" s="4"/>
      <c r="I22" s="4"/>
      <c r="J22" s="5"/>
      <c r="K22" s="4"/>
      <c r="L22" s="4"/>
      <c r="M22" s="6"/>
      <c r="N22" s="7"/>
      <c r="O22" s="7"/>
      <c r="P22" s="7">
        <f t="shared" si="3"/>
        <v>0</v>
      </c>
      <c r="Q22" s="7">
        <f t="shared" si="3"/>
        <v>0</v>
      </c>
      <c r="R22" s="46">
        <f t="shared" si="0"/>
        <v>0</v>
      </c>
      <c r="S22">
        <f t="shared" si="1"/>
        <v>0</v>
      </c>
    </row>
    <row r="23" spans="1:19" ht="15.75" thickBot="1">
      <c r="A23" s="15" t="s">
        <v>36</v>
      </c>
      <c r="B23" s="9">
        <v>9</v>
      </c>
      <c r="C23" s="16">
        <v>9</v>
      </c>
      <c r="D23" s="9"/>
      <c r="E23" s="9"/>
      <c r="F23" s="9"/>
      <c r="G23" s="9"/>
      <c r="H23" s="9"/>
      <c r="I23" s="9"/>
      <c r="J23" s="16">
        <v>9</v>
      </c>
      <c r="K23" s="9"/>
      <c r="L23" s="9"/>
      <c r="M23" s="17"/>
      <c r="N23" s="18"/>
      <c r="O23" s="18"/>
      <c r="P23" s="7">
        <f t="shared" si="3"/>
        <v>9</v>
      </c>
      <c r="Q23" s="7">
        <f t="shared" si="3"/>
        <v>9</v>
      </c>
      <c r="R23" s="46">
        <f t="shared" si="0"/>
        <v>9</v>
      </c>
      <c r="S23">
        <f t="shared" si="1"/>
        <v>0</v>
      </c>
    </row>
    <row r="24" spans="1:19" ht="24.75" thickBot="1">
      <c r="A24" s="37" t="s">
        <v>37</v>
      </c>
      <c r="B24" s="20">
        <v>9</v>
      </c>
      <c r="C24" s="21">
        <v>9</v>
      </c>
      <c r="D24" s="20"/>
      <c r="E24" s="20"/>
      <c r="F24" s="20"/>
      <c r="G24" s="20"/>
      <c r="H24" s="20"/>
      <c r="I24" s="20"/>
      <c r="J24" s="21">
        <v>9</v>
      </c>
      <c r="K24" s="20"/>
      <c r="L24" s="20"/>
      <c r="M24" s="38"/>
      <c r="N24" s="39"/>
      <c r="O24" s="39"/>
      <c r="P24" s="7">
        <f t="shared" si="3"/>
        <v>9</v>
      </c>
      <c r="Q24" s="7">
        <f t="shared" si="3"/>
        <v>9</v>
      </c>
      <c r="R24" s="46">
        <f t="shared" si="0"/>
        <v>9</v>
      </c>
      <c r="S24">
        <f t="shared" si="1"/>
        <v>0</v>
      </c>
    </row>
    <row r="25" spans="1:19" ht="15.75" thickBot="1">
      <c r="A25" s="24" t="s">
        <v>38</v>
      </c>
      <c r="B25" s="20">
        <v>412</v>
      </c>
      <c r="C25" s="21">
        <v>431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1">
        <v>431</v>
      </c>
      <c r="K25" s="20">
        <v>0</v>
      </c>
      <c r="L25" s="20">
        <v>0</v>
      </c>
      <c r="M25" s="38">
        <v>0</v>
      </c>
      <c r="N25" s="39">
        <v>0</v>
      </c>
      <c r="O25" s="39">
        <v>0</v>
      </c>
      <c r="P25" s="7">
        <v>412</v>
      </c>
      <c r="Q25" s="7">
        <v>431</v>
      </c>
      <c r="R25" s="46">
        <f t="shared" si="0"/>
        <v>431</v>
      </c>
      <c r="S25">
        <f t="shared" si="1"/>
        <v>0</v>
      </c>
    </row>
    <row r="26" spans="1:19" ht="15.75" thickBot="1">
      <c r="A26" s="40" t="s">
        <v>39</v>
      </c>
      <c r="B26" s="31"/>
      <c r="C26" s="41"/>
      <c r="D26" s="31"/>
      <c r="E26" s="31"/>
      <c r="F26" s="31"/>
      <c r="G26" s="31"/>
      <c r="H26" s="31"/>
      <c r="I26" s="31"/>
      <c r="J26" s="41"/>
      <c r="K26" s="31"/>
      <c r="L26" s="31"/>
      <c r="M26" s="13"/>
      <c r="N26" s="14"/>
      <c r="O26" s="14"/>
      <c r="P26" s="7">
        <f t="shared" si="3"/>
        <v>0</v>
      </c>
      <c r="Q26" s="7">
        <f t="shared" si="3"/>
        <v>0</v>
      </c>
      <c r="R26" s="46">
        <f t="shared" si="0"/>
        <v>0</v>
      </c>
      <c r="S26">
        <f t="shared" si="1"/>
        <v>0</v>
      </c>
    </row>
    <row r="27" spans="1:19" ht="15.75" thickBot="1">
      <c r="A27" s="42" t="s">
        <v>40</v>
      </c>
      <c r="B27" s="43">
        <v>24</v>
      </c>
      <c r="C27" s="44">
        <v>30</v>
      </c>
      <c r="D27" s="43"/>
      <c r="E27" s="43"/>
      <c r="F27" s="43"/>
      <c r="G27" s="43"/>
      <c r="H27" s="43"/>
      <c r="I27" s="43"/>
      <c r="J27" s="44">
        <v>30</v>
      </c>
      <c r="K27" s="43"/>
      <c r="L27" s="4"/>
      <c r="M27" s="6"/>
      <c r="N27" s="7"/>
      <c r="O27" s="7"/>
      <c r="P27" s="7">
        <f t="shared" si="3"/>
        <v>24</v>
      </c>
      <c r="Q27" s="7">
        <f t="shared" si="3"/>
        <v>30</v>
      </c>
      <c r="R27" s="46">
        <f t="shared" si="0"/>
        <v>30</v>
      </c>
      <c r="S27">
        <f t="shared" si="1"/>
        <v>0</v>
      </c>
    </row>
    <row r="28" spans="2:19" ht="15">
      <c r="B28" s="46">
        <f>(B5+B6)-B27</f>
        <v>421</v>
      </c>
      <c r="C28" s="46">
        <f aca="true" t="shared" si="6" ref="C28:Q28">(C5+C6)-C27</f>
        <v>440</v>
      </c>
      <c r="D28" s="46">
        <f t="shared" si="6"/>
        <v>0</v>
      </c>
      <c r="E28" s="46">
        <f t="shared" si="6"/>
        <v>0</v>
      </c>
      <c r="F28" s="46">
        <f t="shared" si="6"/>
        <v>0</v>
      </c>
      <c r="G28" s="46">
        <f t="shared" si="6"/>
        <v>0</v>
      </c>
      <c r="H28" s="46">
        <f t="shared" si="6"/>
        <v>0</v>
      </c>
      <c r="I28" s="46">
        <f t="shared" si="6"/>
        <v>0</v>
      </c>
      <c r="J28" s="46">
        <f t="shared" si="6"/>
        <v>440</v>
      </c>
      <c r="K28" s="46">
        <f t="shared" si="6"/>
        <v>0</v>
      </c>
      <c r="L28" s="46">
        <f t="shared" si="6"/>
        <v>0</v>
      </c>
      <c r="M28" s="46">
        <f t="shared" si="6"/>
        <v>0</v>
      </c>
      <c r="N28" s="46">
        <f t="shared" si="6"/>
        <v>0</v>
      </c>
      <c r="O28" s="46">
        <f t="shared" si="6"/>
        <v>0</v>
      </c>
      <c r="P28" s="46">
        <f t="shared" si="6"/>
        <v>421</v>
      </c>
      <c r="Q28" s="46">
        <f t="shared" si="6"/>
        <v>440</v>
      </c>
      <c r="R28" s="46">
        <f aca="true" t="shared" si="7" ref="R28:R33">SUM(D28:O28)</f>
        <v>440</v>
      </c>
      <c r="S28">
        <f aca="true" t="shared" si="8" ref="S28:S33">C28-R28</f>
        <v>0</v>
      </c>
    </row>
    <row r="29" spans="2:19" ht="15">
      <c r="B29">
        <f>B23+B25+B26</f>
        <v>421</v>
      </c>
      <c r="C29">
        <f aca="true" t="shared" si="9" ref="C29:Q29">C23+C25+C26</f>
        <v>440</v>
      </c>
      <c r="D29">
        <f t="shared" si="9"/>
        <v>0</v>
      </c>
      <c r="E29">
        <f t="shared" si="9"/>
        <v>0</v>
      </c>
      <c r="F29">
        <f t="shared" si="9"/>
        <v>0</v>
      </c>
      <c r="G29">
        <f t="shared" si="9"/>
        <v>0</v>
      </c>
      <c r="H29">
        <f t="shared" si="9"/>
        <v>0</v>
      </c>
      <c r="I29">
        <f t="shared" si="9"/>
        <v>0</v>
      </c>
      <c r="J29">
        <f t="shared" si="9"/>
        <v>440</v>
      </c>
      <c r="K29">
        <f t="shared" si="9"/>
        <v>0</v>
      </c>
      <c r="L29">
        <f t="shared" si="9"/>
        <v>0</v>
      </c>
      <c r="M29">
        <f t="shared" si="9"/>
        <v>0</v>
      </c>
      <c r="N29">
        <f t="shared" si="9"/>
        <v>0</v>
      </c>
      <c r="O29">
        <f t="shared" si="9"/>
        <v>0</v>
      </c>
      <c r="P29">
        <f t="shared" si="9"/>
        <v>421</v>
      </c>
      <c r="Q29">
        <f t="shared" si="9"/>
        <v>440</v>
      </c>
      <c r="R29" s="46">
        <f t="shared" si="7"/>
        <v>440</v>
      </c>
      <c r="S29">
        <f t="shared" si="8"/>
        <v>0</v>
      </c>
    </row>
    <row r="30" spans="2:19" ht="15">
      <c r="B30">
        <f>B16-B13</f>
        <v>-258</v>
      </c>
      <c r="C30">
        <f aca="true" t="shared" si="10" ref="C30:Q30">C16-C13</f>
        <v>-258</v>
      </c>
      <c r="D30">
        <f t="shared" si="10"/>
        <v>0</v>
      </c>
      <c r="E30">
        <f t="shared" si="10"/>
        <v>0</v>
      </c>
      <c r="F30">
        <f t="shared" si="10"/>
        <v>0</v>
      </c>
      <c r="G30">
        <f t="shared" si="10"/>
        <v>0</v>
      </c>
      <c r="H30">
        <f t="shared" si="10"/>
        <v>0</v>
      </c>
      <c r="I30">
        <f t="shared" si="10"/>
        <v>0</v>
      </c>
      <c r="J30">
        <f t="shared" si="10"/>
        <v>-258</v>
      </c>
      <c r="K30">
        <f t="shared" si="10"/>
        <v>0</v>
      </c>
      <c r="L30">
        <f t="shared" si="10"/>
        <v>0</v>
      </c>
      <c r="M30">
        <f t="shared" si="10"/>
        <v>0</v>
      </c>
      <c r="N30">
        <f t="shared" si="10"/>
        <v>0</v>
      </c>
      <c r="O30">
        <f t="shared" si="10"/>
        <v>0</v>
      </c>
      <c r="P30">
        <f t="shared" si="10"/>
        <v>-258</v>
      </c>
      <c r="Q30">
        <f t="shared" si="10"/>
        <v>-258</v>
      </c>
      <c r="R30" s="46">
        <f t="shared" si="7"/>
        <v>-258</v>
      </c>
      <c r="S30">
        <f t="shared" si="8"/>
        <v>0</v>
      </c>
    </row>
    <row r="31" spans="2:19" ht="15">
      <c r="B31">
        <f>B7-B8</f>
        <v>-187</v>
      </c>
      <c r="C31">
        <f aca="true" t="shared" si="11" ref="C31:Q31">C7-C8</f>
        <v>-212</v>
      </c>
      <c r="D31">
        <f t="shared" si="11"/>
        <v>0</v>
      </c>
      <c r="E31">
        <f t="shared" si="11"/>
        <v>0</v>
      </c>
      <c r="F31">
        <f t="shared" si="11"/>
        <v>0</v>
      </c>
      <c r="G31">
        <f t="shared" si="11"/>
        <v>0</v>
      </c>
      <c r="H31">
        <f t="shared" si="11"/>
        <v>0</v>
      </c>
      <c r="I31">
        <f t="shared" si="11"/>
        <v>0</v>
      </c>
      <c r="J31">
        <f t="shared" si="11"/>
        <v>-212</v>
      </c>
      <c r="K31">
        <f t="shared" si="11"/>
        <v>0</v>
      </c>
      <c r="L31">
        <f t="shared" si="11"/>
        <v>0</v>
      </c>
      <c r="M31">
        <f t="shared" si="11"/>
        <v>0</v>
      </c>
      <c r="N31">
        <f t="shared" si="11"/>
        <v>0</v>
      </c>
      <c r="O31">
        <f t="shared" si="11"/>
        <v>0</v>
      </c>
      <c r="P31">
        <f t="shared" si="11"/>
        <v>-187</v>
      </c>
      <c r="Q31">
        <f t="shared" si="11"/>
        <v>-212</v>
      </c>
      <c r="R31" s="46">
        <f t="shared" si="7"/>
        <v>-212</v>
      </c>
      <c r="S31">
        <f t="shared" si="8"/>
        <v>0</v>
      </c>
    </row>
    <row r="32" spans="2:19" ht="15">
      <c r="B32">
        <f>B8+B13</f>
        <v>445</v>
      </c>
      <c r="C32">
        <f aca="true" t="shared" si="12" ref="C32:Q32">C8+C13</f>
        <v>470</v>
      </c>
      <c r="D32">
        <f t="shared" si="12"/>
        <v>0</v>
      </c>
      <c r="E32">
        <f t="shared" si="12"/>
        <v>0</v>
      </c>
      <c r="F32">
        <f t="shared" si="12"/>
        <v>0</v>
      </c>
      <c r="G32">
        <f t="shared" si="12"/>
        <v>0</v>
      </c>
      <c r="H32">
        <f t="shared" si="12"/>
        <v>0</v>
      </c>
      <c r="I32">
        <f t="shared" si="12"/>
        <v>0</v>
      </c>
      <c r="J32">
        <f t="shared" si="12"/>
        <v>470</v>
      </c>
      <c r="K32">
        <f t="shared" si="12"/>
        <v>0</v>
      </c>
      <c r="L32">
        <f t="shared" si="12"/>
        <v>0</v>
      </c>
      <c r="M32">
        <f t="shared" si="12"/>
        <v>0</v>
      </c>
      <c r="N32">
        <f t="shared" si="12"/>
        <v>0</v>
      </c>
      <c r="O32">
        <f t="shared" si="12"/>
        <v>0</v>
      </c>
      <c r="P32">
        <f t="shared" si="12"/>
        <v>445</v>
      </c>
      <c r="Q32">
        <f t="shared" si="12"/>
        <v>470</v>
      </c>
      <c r="R32" s="46">
        <f t="shared" si="7"/>
        <v>470</v>
      </c>
      <c r="S32">
        <f t="shared" si="8"/>
        <v>0</v>
      </c>
    </row>
    <row r="33" spans="2:19" ht="15">
      <c r="B33">
        <f>B6-B32</f>
        <v>0</v>
      </c>
      <c r="C33">
        <f aca="true" t="shared" si="13" ref="C33:Q33">C6-C32</f>
        <v>0</v>
      </c>
      <c r="D33">
        <f t="shared" si="13"/>
        <v>0</v>
      </c>
      <c r="E33">
        <f t="shared" si="13"/>
        <v>0</v>
      </c>
      <c r="F33">
        <f t="shared" si="13"/>
        <v>0</v>
      </c>
      <c r="G33">
        <f t="shared" si="13"/>
        <v>0</v>
      </c>
      <c r="H33">
        <f t="shared" si="13"/>
        <v>0</v>
      </c>
      <c r="I33">
        <f t="shared" si="13"/>
        <v>0</v>
      </c>
      <c r="J33">
        <f t="shared" si="13"/>
        <v>0</v>
      </c>
      <c r="K33">
        <f t="shared" si="13"/>
        <v>0</v>
      </c>
      <c r="L33">
        <f t="shared" si="13"/>
        <v>0</v>
      </c>
      <c r="M33">
        <f t="shared" si="13"/>
        <v>0</v>
      </c>
      <c r="N33">
        <f t="shared" si="13"/>
        <v>0</v>
      </c>
      <c r="O33">
        <f t="shared" si="13"/>
        <v>0</v>
      </c>
      <c r="P33">
        <f t="shared" si="13"/>
        <v>0</v>
      </c>
      <c r="Q33">
        <f t="shared" si="13"/>
        <v>0</v>
      </c>
      <c r="R33" s="46">
        <f t="shared" si="7"/>
        <v>0</v>
      </c>
      <c r="S33">
        <f t="shared" si="8"/>
        <v>0</v>
      </c>
    </row>
    <row r="34" spans="2:18" ht="15">
      <c r="B34">
        <f>B28-B29</f>
        <v>0</v>
      </c>
      <c r="C34">
        <f aca="true" t="shared" si="14" ref="C34:R34">C28-C29</f>
        <v>0</v>
      </c>
      <c r="D34">
        <f t="shared" si="14"/>
        <v>0</v>
      </c>
      <c r="E34">
        <f t="shared" si="14"/>
        <v>0</v>
      </c>
      <c r="F34">
        <f t="shared" si="14"/>
        <v>0</v>
      </c>
      <c r="G34">
        <f t="shared" si="14"/>
        <v>0</v>
      </c>
      <c r="H34">
        <f t="shared" si="14"/>
        <v>0</v>
      </c>
      <c r="I34">
        <f t="shared" si="14"/>
        <v>0</v>
      </c>
      <c r="J34">
        <f t="shared" si="14"/>
        <v>0</v>
      </c>
      <c r="K34">
        <f t="shared" si="14"/>
        <v>0</v>
      </c>
      <c r="L34">
        <f t="shared" si="14"/>
        <v>0</v>
      </c>
      <c r="M34">
        <f t="shared" si="14"/>
        <v>0</v>
      </c>
      <c r="N34">
        <f t="shared" si="14"/>
        <v>0</v>
      </c>
      <c r="O34">
        <f t="shared" si="14"/>
        <v>0</v>
      </c>
      <c r="P34">
        <f t="shared" si="14"/>
        <v>0</v>
      </c>
      <c r="Q34">
        <f t="shared" si="14"/>
        <v>0</v>
      </c>
      <c r="R34">
        <f t="shared" si="14"/>
        <v>0</v>
      </c>
    </row>
    <row r="35" spans="2:17" ht="15">
      <c r="B35">
        <f>B20-B28</f>
        <v>0</v>
      </c>
      <c r="C35">
        <f aca="true" t="shared" si="15" ref="C35:Q35">C20-C28</f>
        <v>0</v>
      </c>
      <c r="D35">
        <f t="shared" si="15"/>
        <v>0</v>
      </c>
      <c r="E35">
        <f t="shared" si="15"/>
        <v>0</v>
      </c>
      <c r="F35">
        <f t="shared" si="15"/>
        <v>0</v>
      </c>
      <c r="G35">
        <f t="shared" si="15"/>
        <v>0</v>
      </c>
      <c r="H35">
        <f t="shared" si="15"/>
        <v>0</v>
      </c>
      <c r="I35">
        <f t="shared" si="15"/>
        <v>0</v>
      </c>
      <c r="J35">
        <f t="shared" si="15"/>
        <v>0</v>
      </c>
      <c r="K35">
        <f t="shared" si="15"/>
        <v>0</v>
      </c>
      <c r="L35">
        <f t="shared" si="15"/>
        <v>0</v>
      </c>
      <c r="M35">
        <f t="shared" si="15"/>
        <v>0</v>
      </c>
      <c r="N35">
        <f t="shared" si="15"/>
        <v>0</v>
      </c>
      <c r="O35">
        <f t="shared" si="15"/>
        <v>0</v>
      </c>
      <c r="P35">
        <f t="shared" si="15"/>
        <v>0</v>
      </c>
      <c r="Q35">
        <f t="shared" si="15"/>
        <v>0</v>
      </c>
    </row>
  </sheetData>
  <sheetProtection/>
  <mergeCells count="13">
    <mergeCell ref="A1:Q1"/>
    <mergeCell ref="A2:A4"/>
    <mergeCell ref="B2:B4"/>
    <mergeCell ref="C2:C4"/>
    <mergeCell ref="D2:O2"/>
    <mergeCell ref="P2:Q2"/>
    <mergeCell ref="D3:D4"/>
    <mergeCell ref="E3:I3"/>
    <mergeCell ref="J3:J4"/>
    <mergeCell ref="K3:K4"/>
    <mergeCell ref="L3:O3"/>
    <mergeCell ref="P3:P4"/>
    <mergeCell ref="Q3:Q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4">
      <selection activeCell="K9" sqref="K9"/>
    </sheetView>
  </sheetViews>
  <sheetFormatPr defaultColWidth="9.140625" defaultRowHeight="15"/>
  <cols>
    <col min="1" max="1" width="3.28125" style="0" customWidth="1"/>
    <col min="2" max="2" width="43.28125" style="0" customWidth="1"/>
    <col min="3" max="18" width="5.28125" style="0" customWidth="1"/>
  </cols>
  <sheetData>
    <row r="1" spans="1:18" ht="15.75" customHeight="1" thickBot="1">
      <c r="A1" s="45"/>
      <c r="B1" s="104" t="s">
        <v>41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15.75" customHeight="1" thickBot="1">
      <c r="A2" s="97" t="s">
        <v>42</v>
      </c>
      <c r="B2" s="99"/>
      <c r="C2" s="97" t="s">
        <v>1</v>
      </c>
      <c r="D2" s="97" t="s">
        <v>2</v>
      </c>
      <c r="E2" s="101" t="s">
        <v>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101" t="s">
        <v>4</v>
      </c>
      <c r="R2" s="103"/>
    </row>
    <row r="3" spans="1:18" ht="15.75" customHeight="1" thickBot="1">
      <c r="A3" s="100"/>
      <c r="B3" s="99"/>
      <c r="C3" s="100"/>
      <c r="D3" s="100"/>
      <c r="E3" s="92" t="s">
        <v>5</v>
      </c>
      <c r="F3" s="91" t="s">
        <v>6</v>
      </c>
      <c r="G3" s="91"/>
      <c r="H3" s="91"/>
      <c r="I3" s="91"/>
      <c r="J3" s="91"/>
      <c r="K3" s="92" t="s">
        <v>7</v>
      </c>
      <c r="L3" s="92" t="s">
        <v>8</v>
      </c>
      <c r="M3" s="94" t="s">
        <v>9</v>
      </c>
      <c r="N3" s="95"/>
      <c r="O3" s="95"/>
      <c r="P3" s="96"/>
      <c r="Q3" s="97" t="s">
        <v>1</v>
      </c>
      <c r="R3" s="97" t="s">
        <v>2</v>
      </c>
    </row>
    <row r="4" spans="1:18" ht="172.5" thickBot="1">
      <c r="A4" s="92"/>
      <c r="B4" s="99"/>
      <c r="C4" s="92"/>
      <c r="D4" s="92"/>
      <c r="E4" s="93"/>
      <c r="F4" s="1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93"/>
      <c r="L4" s="93"/>
      <c r="M4" s="2" t="s">
        <v>15</v>
      </c>
      <c r="N4" s="2" t="s">
        <v>16</v>
      </c>
      <c r="O4" s="2" t="s">
        <v>17</v>
      </c>
      <c r="P4" s="2" t="s">
        <v>18</v>
      </c>
      <c r="Q4" s="92"/>
      <c r="R4" s="92"/>
    </row>
    <row r="5" spans="1:19" ht="15.75" thickBot="1">
      <c r="A5" s="47">
        <v>1</v>
      </c>
      <c r="B5" s="3" t="s">
        <v>19</v>
      </c>
      <c r="C5" s="48">
        <v>24</v>
      </c>
      <c r="D5" s="49">
        <v>30</v>
      </c>
      <c r="E5" s="48"/>
      <c r="F5" s="48"/>
      <c r="G5" s="48"/>
      <c r="H5" s="48"/>
      <c r="I5" s="48"/>
      <c r="J5" s="48"/>
      <c r="K5" s="48">
        <v>30</v>
      </c>
      <c r="L5" s="48"/>
      <c r="M5" s="48"/>
      <c r="N5" s="50"/>
      <c r="O5" s="51"/>
      <c r="P5" s="51"/>
      <c r="Q5" s="105">
        <v>24</v>
      </c>
      <c r="R5" s="106">
        <v>30</v>
      </c>
      <c r="S5" s="46"/>
    </row>
    <row r="6" spans="1:19" ht="15">
      <c r="A6" s="53">
        <v>2</v>
      </c>
      <c r="B6" s="8" t="s">
        <v>20</v>
      </c>
      <c r="C6" s="54">
        <v>394</v>
      </c>
      <c r="D6" s="55">
        <v>413</v>
      </c>
      <c r="E6" s="56"/>
      <c r="F6" s="56"/>
      <c r="G6" s="56"/>
      <c r="H6" s="56"/>
      <c r="I6" s="56"/>
      <c r="J6" s="56"/>
      <c r="K6" s="56">
        <v>413</v>
      </c>
      <c r="L6" s="56"/>
      <c r="M6" s="56"/>
      <c r="N6" s="57"/>
      <c r="O6" s="58"/>
      <c r="P6" s="58"/>
      <c r="Q6" s="58">
        <v>839</v>
      </c>
      <c r="R6" s="59">
        <v>883</v>
      </c>
      <c r="S6" s="46"/>
    </row>
    <row r="7" spans="1:19" ht="15.75" thickBot="1">
      <c r="A7" s="60">
        <v>3</v>
      </c>
      <c r="B7" s="10" t="s">
        <v>21</v>
      </c>
      <c r="C7" s="54">
        <f>C9+C11</f>
        <v>173</v>
      </c>
      <c r="D7" s="54">
        <f aca="true" t="shared" si="0" ref="D7:R7">D9+D11</f>
        <v>192</v>
      </c>
      <c r="E7" s="54">
        <f t="shared" si="0"/>
        <v>0</v>
      </c>
      <c r="F7" s="54">
        <f t="shared" si="0"/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 t="shared" si="0"/>
        <v>192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0</v>
      </c>
      <c r="Q7" s="54">
        <f t="shared" si="0"/>
        <v>360</v>
      </c>
      <c r="R7" s="54">
        <f t="shared" si="0"/>
        <v>404</v>
      </c>
      <c r="S7" s="46"/>
    </row>
    <row r="8" spans="1:19" ht="15.75" thickBot="1">
      <c r="A8" s="47">
        <v>4</v>
      </c>
      <c r="B8" s="3" t="s">
        <v>22</v>
      </c>
      <c r="C8" s="48">
        <v>173</v>
      </c>
      <c r="D8" s="65">
        <v>192</v>
      </c>
      <c r="E8" s="48"/>
      <c r="F8" s="48"/>
      <c r="G8" s="48"/>
      <c r="H8" s="48"/>
      <c r="I8" s="48"/>
      <c r="J8" s="48"/>
      <c r="K8" s="48">
        <v>192</v>
      </c>
      <c r="L8" s="48"/>
      <c r="M8" s="48"/>
      <c r="N8" s="50"/>
      <c r="O8" s="51"/>
      <c r="P8" s="51"/>
      <c r="Q8" s="51">
        <v>360</v>
      </c>
      <c r="R8" s="52">
        <v>404</v>
      </c>
      <c r="S8" s="46"/>
    </row>
    <row r="9" spans="1:19" ht="15">
      <c r="A9" s="53">
        <v>5</v>
      </c>
      <c r="B9" s="15" t="s">
        <v>23</v>
      </c>
      <c r="C9" s="54">
        <v>147</v>
      </c>
      <c r="D9" s="66">
        <v>166</v>
      </c>
      <c r="E9" s="54"/>
      <c r="F9" s="54"/>
      <c r="G9" s="54"/>
      <c r="H9" s="54"/>
      <c r="I9" s="54"/>
      <c r="J9" s="54"/>
      <c r="K9" s="54">
        <v>166</v>
      </c>
      <c r="L9" s="54"/>
      <c r="M9" s="54"/>
      <c r="N9" s="57"/>
      <c r="O9" s="58"/>
      <c r="P9" s="58"/>
      <c r="Q9" s="58">
        <v>318</v>
      </c>
      <c r="R9" s="59">
        <v>362</v>
      </c>
      <c r="S9" s="46"/>
    </row>
    <row r="10" spans="1:19" ht="15">
      <c r="A10" s="67">
        <v>6</v>
      </c>
      <c r="B10" s="19" t="s">
        <v>24</v>
      </c>
      <c r="C10" s="68">
        <v>40</v>
      </c>
      <c r="D10" s="69">
        <v>47</v>
      </c>
      <c r="E10" s="68"/>
      <c r="F10" s="68"/>
      <c r="G10" s="68"/>
      <c r="H10" s="68"/>
      <c r="I10" s="68"/>
      <c r="J10" s="68"/>
      <c r="K10" s="68">
        <v>47</v>
      </c>
      <c r="L10" s="68"/>
      <c r="M10" s="68"/>
      <c r="N10" s="70"/>
      <c r="O10" s="71"/>
      <c r="P10" s="71"/>
      <c r="Q10" s="71">
        <v>71</v>
      </c>
      <c r="R10" s="72">
        <v>82</v>
      </c>
      <c r="S10" s="46"/>
    </row>
    <row r="11" spans="1:19" ht="15">
      <c r="A11" s="67">
        <v>7</v>
      </c>
      <c r="B11" s="24" t="s">
        <v>25</v>
      </c>
      <c r="C11" s="68">
        <v>26</v>
      </c>
      <c r="D11" s="69">
        <v>26</v>
      </c>
      <c r="E11" s="68"/>
      <c r="F11" s="68"/>
      <c r="G11" s="68"/>
      <c r="H11" s="68"/>
      <c r="I11" s="68"/>
      <c r="J11" s="68"/>
      <c r="K11" s="68">
        <v>26</v>
      </c>
      <c r="L11" s="68"/>
      <c r="M11" s="68"/>
      <c r="N11" s="70"/>
      <c r="O11" s="71"/>
      <c r="P11" s="71"/>
      <c r="Q11" s="71">
        <v>42</v>
      </c>
      <c r="R11" s="72">
        <v>42</v>
      </c>
      <c r="S11" s="46"/>
    </row>
    <row r="12" spans="1:19" ht="15.75" thickBot="1">
      <c r="A12" s="60">
        <v>8</v>
      </c>
      <c r="B12" s="25" t="s">
        <v>26</v>
      </c>
      <c r="C12" s="61"/>
      <c r="D12" s="73"/>
      <c r="E12" s="61"/>
      <c r="F12" s="61"/>
      <c r="G12" s="61"/>
      <c r="H12" s="61"/>
      <c r="I12" s="61"/>
      <c r="J12" s="61"/>
      <c r="K12" s="61"/>
      <c r="L12" s="61"/>
      <c r="M12" s="61"/>
      <c r="N12" s="62"/>
      <c r="O12" s="63"/>
      <c r="P12" s="63"/>
      <c r="Q12" s="63">
        <v>0</v>
      </c>
      <c r="R12" s="64">
        <v>0</v>
      </c>
      <c r="S12" s="46"/>
    </row>
    <row r="13" spans="1:19" ht="15.75" thickBot="1">
      <c r="A13" s="47">
        <v>9</v>
      </c>
      <c r="B13" s="3" t="s">
        <v>27</v>
      </c>
      <c r="C13" s="48">
        <v>221</v>
      </c>
      <c r="D13" s="49">
        <v>221</v>
      </c>
      <c r="E13" s="48"/>
      <c r="F13" s="48"/>
      <c r="G13" s="48"/>
      <c r="H13" s="48"/>
      <c r="I13" s="48"/>
      <c r="J13" s="48"/>
      <c r="K13" s="48">
        <v>221</v>
      </c>
      <c r="L13" s="48"/>
      <c r="M13" s="48"/>
      <c r="N13" s="50"/>
      <c r="O13" s="51"/>
      <c r="P13" s="51"/>
      <c r="Q13" s="51">
        <v>479</v>
      </c>
      <c r="R13" s="52">
        <v>479</v>
      </c>
      <c r="S13" s="46"/>
    </row>
    <row r="14" spans="1:19" ht="15">
      <c r="A14" s="53">
        <v>10</v>
      </c>
      <c r="B14" s="8" t="s">
        <v>28</v>
      </c>
      <c r="C14" s="54">
        <v>205</v>
      </c>
      <c r="D14" s="66">
        <v>205</v>
      </c>
      <c r="E14" s="54"/>
      <c r="F14" s="54"/>
      <c r="G14" s="54"/>
      <c r="H14" s="54"/>
      <c r="I14" s="54"/>
      <c r="J14" s="54"/>
      <c r="K14" s="54">
        <v>205</v>
      </c>
      <c r="L14" s="54"/>
      <c r="M14" s="54"/>
      <c r="N14" s="57"/>
      <c r="O14" s="58"/>
      <c r="P14" s="58"/>
      <c r="Q14" s="58">
        <v>451</v>
      </c>
      <c r="R14" s="59">
        <v>451</v>
      </c>
      <c r="S14" s="46"/>
    </row>
    <row r="15" spans="1:19" ht="15">
      <c r="A15" s="67">
        <v>11</v>
      </c>
      <c r="B15" s="27" t="s">
        <v>29</v>
      </c>
      <c r="C15" s="68">
        <v>7</v>
      </c>
      <c r="D15" s="69">
        <v>7</v>
      </c>
      <c r="E15" s="68"/>
      <c r="F15" s="68"/>
      <c r="G15" s="68"/>
      <c r="H15" s="68"/>
      <c r="I15" s="68"/>
      <c r="J15" s="68"/>
      <c r="K15" s="68">
        <v>7</v>
      </c>
      <c r="L15" s="68"/>
      <c r="M15" s="68"/>
      <c r="N15" s="70"/>
      <c r="O15" s="71"/>
      <c r="P15" s="71"/>
      <c r="Q15" s="71">
        <v>10</v>
      </c>
      <c r="R15" s="72">
        <v>10</v>
      </c>
      <c r="S15" s="46"/>
    </row>
    <row r="16" spans="1:19" ht="15">
      <c r="A16" s="67">
        <v>12</v>
      </c>
      <c r="B16" s="10" t="s">
        <v>21</v>
      </c>
      <c r="C16" s="68">
        <f>C14+C15+C19</f>
        <v>221</v>
      </c>
      <c r="D16" s="68">
        <f aca="true" t="shared" si="1" ref="D16:P16">D14+D15+D19</f>
        <v>221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221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68">
        <f t="shared" si="1"/>
        <v>0</v>
      </c>
      <c r="P16" s="68">
        <f t="shared" si="1"/>
        <v>0</v>
      </c>
      <c r="Q16" s="68">
        <f>Q14+Q15+Q19</f>
        <v>479</v>
      </c>
      <c r="R16" s="68">
        <f>R14+R15+R19</f>
        <v>479</v>
      </c>
      <c r="S16" s="46"/>
    </row>
    <row r="17" spans="1:19" ht="15">
      <c r="A17" s="67">
        <v>13</v>
      </c>
      <c r="B17" s="19" t="s">
        <v>30</v>
      </c>
      <c r="C17" s="68">
        <v>7</v>
      </c>
      <c r="D17" s="69">
        <v>7</v>
      </c>
      <c r="E17" s="68"/>
      <c r="F17" s="68"/>
      <c r="G17" s="68"/>
      <c r="H17" s="68"/>
      <c r="I17" s="68"/>
      <c r="J17" s="68"/>
      <c r="K17" s="68">
        <v>7</v>
      </c>
      <c r="L17" s="68"/>
      <c r="M17" s="68"/>
      <c r="N17" s="70"/>
      <c r="O17" s="71"/>
      <c r="P17" s="71"/>
      <c r="Q17" s="71">
        <v>9</v>
      </c>
      <c r="R17" s="72">
        <v>9</v>
      </c>
      <c r="S17" s="46"/>
    </row>
    <row r="18" spans="1:19" ht="15">
      <c r="A18" s="67">
        <v>14</v>
      </c>
      <c r="B18" s="19" t="s">
        <v>31</v>
      </c>
      <c r="C18" s="68"/>
      <c r="D18" s="69"/>
      <c r="E18" s="68"/>
      <c r="F18" s="68"/>
      <c r="G18" s="68"/>
      <c r="H18" s="68"/>
      <c r="I18" s="68"/>
      <c r="J18" s="68"/>
      <c r="K18" s="68"/>
      <c r="L18" s="68"/>
      <c r="M18" s="68"/>
      <c r="N18" s="62"/>
      <c r="O18" s="63"/>
      <c r="P18" s="63"/>
      <c r="Q18" s="63">
        <v>1</v>
      </c>
      <c r="R18" s="64">
        <v>1</v>
      </c>
      <c r="S18" s="46"/>
    </row>
    <row r="19" spans="1:19" ht="15.75" thickBot="1">
      <c r="A19" s="60">
        <v>15</v>
      </c>
      <c r="B19" s="28" t="s">
        <v>32</v>
      </c>
      <c r="C19" s="74">
        <v>9</v>
      </c>
      <c r="D19" s="75">
        <v>9</v>
      </c>
      <c r="E19" s="74"/>
      <c r="F19" s="74"/>
      <c r="G19" s="74"/>
      <c r="H19" s="74"/>
      <c r="I19" s="74"/>
      <c r="J19" s="74"/>
      <c r="K19" s="74">
        <v>9</v>
      </c>
      <c r="L19" s="74"/>
      <c r="M19" s="76"/>
      <c r="N19" s="77"/>
      <c r="O19" s="78"/>
      <c r="P19" s="78"/>
      <c r="Q19" s="78">
        <v>18</v>
      </c>
      <c r="R19" s="79">
        <v>18</v>
      </c>
      <c r="S19" s="46"/>
    </row>
    <row r="20" spans="1:19" ht="15.75" thickBot="1">
      <c r="A20" s="47">
        <v>16</v>
      </c>
      <c r="B20" s="3" t="s">
        <v>33</v>
      </c>
      <c r="C20" s="48">
        <v>382</v>
      </c>
      <c r="D20" s="49">
        <v>392</v>
      </c>
      <c r="E20" s="48"/>
      <c r="F20" s="48"/>
      <c r="G20" s="48"/>
      <c r="H20" s="48"/>
      <c r="I20" s="48"/>
      <c r="J20" s="48"/>
      <c r="K20" s="48">
        <v>392</v>
      </c>
      <c r="L20" s="48"/>
      <c r="M20" s="48"/>
      <c r="N20" s="80"/>
      <c r="O20" s="81"/>
      <c r="P20" s="81"/>
      <c r="Q20" s="81">
        <v>803</v>
      </c>
      <c r="R20" s="82">
        <v>832</v>
      </c>
      <c r="S20" s="46"/>
    </row>
    <row r="21" spans="1:19" ht="15.75" thickBot="1">
      <c r="A21" s="83">
        <v>17</v>
      </c>
      <c r="B21" s="34" t="s">
        <v>34</v>
      </c>
      <c r="C21" s="56">
        <v>22</v>
      </c>
      <c r="D21" s="55">
        <v>22</v>
      </c>
      <c r="E21" s="56"/>
      <c r="F21" s="56"/>
      <c r="G21" s="56"/>
      <c r="H21" s="56"/>
      <c r="I21" s="56"/>
      <c r="J21" s="56"/>
      <c r="K21" s="56">
        <v>22</v>
      </c>
      <c r="L21" s="56"/>
      <c r="M21" s="61"/>
      <c r="N21" s="62"/>
      <c r="O21" s="63"/>
      <c r="P21" s="63"/>
      <c r="Q21" s="58">
        <v>37</v>
      </c>
      <c r="R21" s="59">
        <v>37</v>
      </c>
      <c r="S21" s="46"/>
    </row>
    <row r="22" spans="1:19" ht="15.75" thickBot="1">
      <c r="A22" s="47">
        <v>18</v>
      </c>
      <c r="B22" s="3" t="s">
        <v>35</v>
      </c>
      <c r="C22" s="48"/>
      <c r="D22" s="49"/>
      <c r="E22" s="48"/>
      <c r="F22" s="48"/>
      <c r="G22" s="48"/>
      <c r="H22" s="48"/>
      <c r="I22" s="48"/>
      <c r="J22" s="48"/>
      <c r="K22" s="48"/>
      <c r="L22" s="48"/>
      <c r="M22" s="48"/>
      <c r="N22" s="50"/>
      <c r="O22" s="51"/>
      <c r="P22" s="51"/>
      <c r="Q22" s="51">
        <v>0</v>
      </c>
      <c r="R22" s="52">
        <v>0</v>
      </c>
      <c r="S22" s="46"/>
    </row>
    <row r="23" spans="1:19" ht="15">
      <c r="A23" s="53">
        <v>19</v>
      </c>
      <c r="B23" s="15" t="s">
        <v>36</v>
      </c>
      <c r="C23" s="54">
        <v>7</v>
      </c>
      <c r="D23" s="66">
        <v>7</v>
      </c>
      <c r="E23" s="54"/>
      <c r="F23" s="54"/>
      <c r="G23" s="54"/>
      <c r="H23" s="54"/>
      <c r="I23" s="54"/>
      <c r="J23" s="54"/>
      <c r="K23" s="54">
        <v>7</v>
      </c>
      <c r="L23" s="54"/>
      <c r="M23" s="54"/>
      <c r="N23" s="57"/>
      <c r="O23" s="58"/>
      <c r="P23" s="58"/>
      <c r="Q23" s="58">
        <v>16</v>
      </c>
      <c r="R23" s="59">
        <v>16</v>
      </c>
      <c r="S23" s="46"/>
    </row>
    <row r="24" spans="1:19" ht="24">
      <c r="A24" s="67">
        <v>20</v>
      </c>
      <c r="B24" s="37" t="s">
        <v>37</v>
      </c>
      <c r="C24" s="68">
        <v>7</v>
      </c>
      <c r="D24" s="69">
        <v>7</v>
      </c>
      <c r="E24" s="68"/>
      <c r="F24" s="68"/>
      <c r="G24" s="68"/>
      <c r="H24" s="68"/>
      <c r="I24" s="68"/>
      <c r="J24" s="68"/>
      <c r="K24" s="68">
        <v>7</v>
      </c>
      <c r="L24" s="68"/>
      <c r="M24" s="68"/>
      <c r="N24" s="84"/>
      <c r="O24" s="85"/>
      <c r="P24" s="85"/>
      <c r="Q24" s="85">
        <v>16</v>
      </c>
      <c r="R24" s="86">
        <v>16</v>
      </c>
      <c r="S24" s="46"/>
    </row>
    <row r="25" spans="1:19" ht="15">
      <c r="A25" s="67">
        <v>21</v>
      </c>
      <c r="B25" s="24" t="s">
        <v>38</v>
      </c>
      <c r="C25" s="68">
        <v>375</v>
      </c>
      <c r="D25" s="69">
        <v>385</v>
      </c>
      <c r="E25" s="68"/>
      <c r="F25" s="68"/>
      <c r="G25" s="68"/>
      <c r="H25" s="68"/>
      <c r="I25" s="68"/>
      <c r="J25" s="68"/>
      <c r="K25" s="68">
        <v>385</v>
      </c>
      <c r="L25" s="68"/>
      <c r="M25" s="68"/>
      <c r="N25" s="84"/>
      <c r="O25" s="85"/>
      <c r="P25" s="85"/>
      <c r="Q25" s="85">
        <v>787</v>
      </c>
      <c r="R25" s="86">
        <v>816</v>
      </c>
      <c r="S25" s="46"/>
    </row>
    <row r="26" spans="1:19" ht="15.75" thickBot="1">
      <c r="A26" s="60">
        <v>22</v>
      </c>
      <c r="B26" s="40" t="s">
        <v>39</v>
      </c>
      <c r="C26" s="76"/>
      <c r="D26" s="87"/>
      <c r="E26" s="76"/>
      <c r="F26" s="76"/>
      <c r="G26" s="76"/>
      <c r="H26" s="76"/>
      <c r="I26" s="76"/>
      <c r="J26" s="76"/>
      <c r="K26" s="76"/>
      <c r="L26" s="76"/>
      <c r="M26" s="76"/>
      <c r="N26" s="62"/>
      <c r="O26" s="63"/>
      <c r="P26" s="63"/>
      <c r="Q26" s="63">
        <v>0</v>
      </c>
      <c r="R26" s="88">
        <v>0</v>
      </c>
      <c r="S26" s="46"/>
    </row>
    <row r="27" spans="1:19" ht="15.75" thickBot="1">
      <c r="A27" s="47">
        <v>23</v>
      </c>
      <c r="B27" s="42" t="s">
        <v>40</v>
      </c>
      <c r="C27" s="89">
        <v>36</v>
      </c>
      <c r="D27" s="90">
        <v>51</v>
      </c>
      <c r="E27" s="89"/>
      <c r="F27" s="89"/>
      <c r="G27" s="89"/>
      <c r="H27" s="89"/>
      <c r="I27" s="89"/>
      <c r="J27" s="89"/>
      <c r="K27" s="89">
        <v>51</v>
      </c>
      <c r="L27" s="89"/>
      <c r="M27" s="48"/>
      <c r="N27" s="50"/>
      <c r="O27" s="51"/>
      <c r="P27" s="51"/>
      <c r="Q27" s="51">
        <v>60</v>
      </c>
      <c r="R27" s="52">
        <v>81</v>
      </c>
      <c r="S27" s="46"/>
    </row>
    <row r="28" spans="3:19" ht="15"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ht="15">
      <c r="S29" s="46"/>
    </row>
    <row r="30" ht="15">
      <c r="S30" s="46"/>
    </row>
    <row r="31" ht="15">
      <c r="S31" s="46"/>
    </row>
    <row r="32" ht="15">
      <c r="S32" s="46"/>
    </row>
    <row r="33" ht="15">
      <c r="S33" s="46"/>
    </row>
  </sheetData>
  <sheetProtection/>
  <mergeCells count="14">
    <mergeCell ref="F3:J3"/>
    <mergeCell ref="K3:K4"/>
    <mergeCell ref="L3:L4"/>
    <mergeCell ref="M3:P3"/>
    <mergeCell ref="Q3:Q4"/>
    <mergeCell ref="R3:R4"/>
    <mergeCell ref="B1:R1"/>
    <mergeCell ref="Q2:R2"/>
    <mergeCell ref="A2:A4"/>
    <mergeCell ref="B2:B4"/>
    <mergeCell ref="C2:C4"/>
    <mergeCell ref="D2:D4"/>
    <mergeCell ref="E2:P2"/>
    <mergeCell ref="E3:E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2013-08-13T11:09:11Z</dcterms:modified>
  <cp:category/>
  <cp:version/>
  <cp:contentType/>
  <cp:contentStatus/>
</cp:coreProperties>
</file>