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300" yWindow="3690" windowWidth="10995" windowHeight="4455" tabRatio="820" firstSheet="1" activeTab="1"/>
  </bookViews>
  <sheets>
    <sheet name="31.12.2019-602" sheetId="8" state="hidden" r:id="rId1"/>
    <sheet name="3 прил 13" sheetId="29" r:id="rId2"/>
  </sheets>
  <externalReferences>
    <externalReference r:id="rId3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13'!$A$1:$I$184</definedName>
    <definedName name="_xlnm.Print_Area" localSheetId="0">'31.12.2019-602'!$A$1:$J$21</definedName>
  </definedNames>
  <calcPr calcId="145621"/>
</workbook>
</file>

<file path=xl/calcChain.xml><?xml version="1.0" encoding="utf-8"?>
<calcChain xmlns="http://schemas.openxmlformats.org/spreadsheetml/2006/main">
  <c r="E145" i="29"/>
  <c r="E143"/>
  <c r="E141"/>
  <c r="E139"/>
  <c r="E135"/>
  <c r="E133"/>
  <c r="E116"/>
  <c r="E130"/>
  <c r="E128"/>
  <c r="E126"/>
  <c r="E124"/>
  <c r="E122"/>
  <c r="E120"/>
  <c r="E118"/>
  <c r="E110"/>
  <c r="E108"/>
  <c r="E106"/>
  <c r="E97"/>
  <c r="E95"/>
  <c r="E93"/>
  <c r="E91"/>
  <c r="E89"/>
  <c r="E86"/>
  <c r="E84"/>
  <c r="E82"/>
  <c r="E73" l="1"/>
  <c r="E71"/>
  <c r="E61"/>
  <c r="E67"/>
  <c r="E65"/>
  <c r="E63"/>
  <c r="E59"/>
  <c r="E57"/>
  <c r="E182" l="1"/>
  <c r="E178"/>
  <c r="E167" l="1"/>
  <c r="E165"/>
  <c r="E163"/>
  <c r="E158"/>
  <c r="E156"/>
  <c r="E154"/>
  <c r="E50"/>
  <c r="E48"/>
  <c r="E174" l="1"/>
  <c r="E44"/>
  <c r="E36"/>
  <c r="E40"/>
  <c r="E32"/>
  <c r="E28"/>
  <c r="E24"/>
  <c r="E20"/>
  <c r="E184" l="1"/>
  <c r="E180"/>
  <c r="E176"/>
  <c r="E172"/>
  <c r="E170"/>
  <c r="E161"/>
  <c r="E152"/>
  <c r="E150"/>
  <c r="E148"/>
  <c r="E46"/>
  <c r="E42"/>
  <c r="E38"/>
  <c r="E34"/>
  <c r="E30"/>
  <c r="E26"/>
  <c r="E22"/>
  <c r="E69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<sst xmlns="http://schemas.openxmlformats.org/spreadsheetml/2006/main" count="417" uniqueCount="223">
  <si>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</si>
  <si>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</si>
  <si>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</si>
  <si>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</si>
  <si>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</si>
  <si>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</si>
  <si>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</si>
  <si>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</si>
  <si>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</si>
  <si>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</si>
  <si>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</si>
  <si>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</si>
  <si>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</si>
  <si>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</si>
  <si>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</si>
  <si>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</si>
  <si>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</si>
  <si>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</si>
  <si>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</si>
  <si>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</si>
  <si>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</si>
  <si>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</si>
  <si>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</si>
  <si>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</si>
  <si>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</si>
  <si>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</si>
  <si>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</si>
  <si>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</si>
  <si>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</si>
  <si>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</si>
  <si>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</si>
  <si>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(тыс. рублей)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</si>
  <si>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</si>
  <si>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</si>
  <si>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</si>
  <si>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</si>
  <si>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</si>
  <si>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</si>
  <si>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</si>
  <si>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</si>
  <si>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</si>
  <si>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</si>
  <si>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</si>
  <si>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 xml:space="preserve">Номер и наименование 
целевого показателя
</t>
  </si>
  <si>
    <t>Плановое значение</t>
  </si>
  <si>
    <t>Фактическое значение</t>
  </si>
  <si>
    <t>министерство строительства и жилищно-коммунального хозяйства области</t>
  </si>
  <si>
    <t>степень выполнения, процентов</t>
  </si>
  <si>
    <t xml:space="preserve">Сведения о выполнении/невыполнении проектов (программ), мероприятий проектов (программ), мероприятий ведомственных целевых программ, мероприятий, контрольных событий подпрограммы (достижение соответствующих ожидаемых результатов)
</t>
  </si>
  <si>
    <t xml:space="preserve">Примечание (причины невыполнения целевых показателей, недостижения ожидаемых результатов)
</t>
  </si>
  <si>
    <t xml:space="preserve">Наименование пилотной государственной программы, подпрограммы, проекта (программы), мероприятий проекта (программы), ведомственных целевых программ, мероприятий ведомственных целевых программ, мероприятий и контрольных событий подпрограмм
</t>
  </si>
  <si>
    <t xml:space="preserve">Ответственный исполнитель, соисполнитель, участник
</t>
  </si>
  <si>
    <t>плановое значение</t>
  </si>
  <si>
    <t>фактическое значение</t>
  </si>
  <si>
    <t>Мероприятие 3.1 "Обеспечение условий доступности для инвалидов жилых помещений и общего имущества в многоквартирном доме";</t>
  </si>
  <si>
    <t xml:space="preserve">Приложение № 13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</si>
  <si>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 xml:space="preserve">
о выполнении проектов (программ), мероприятий проектов (программ), ведомственных целевых программ, мероприятий
и контрольных событий подпрограмм государственной программы Саратовской области "Развитие транспортной системы"</t>
  </si>
  <si>
    <t>Подпрограмма 2«Развитие и обеспечение сохранности сети автомобильных дорог Саратовской области»</t>
  </si>
  <si>
    <t>Подпрограмма 1</t>
  </si>
  <si>
    <t>Региональный проект 2.1 в целях выполнения задач федерального проекта «Дорожная сеть»</t>
  </si>
  <si>
    <t>2.1.2.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за счет средств областного дорожного фонда</t>
  </si>
  <si>
    <t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</si>
  <si>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</si>
  <si>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 xml:space="preserve">2.2.2. Строительство и комплексное развитие системы весового контроля на автомобильных дорогах общего пользования регионального значения 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</si>
  <si>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</si>
  <si>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2.1.7. 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</si>
  <si>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</si>
  <si>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министерство транспорта и дорожного хозяйства области, органы местного самоуправления области (по согласованию), ГКУ СО «Дирекция транспорта и дорожного хозяйства», ГКУ «Региональный навигационно-информационный центр»</t>
  </si>
  <si>
    <t xml:space="preserve">министерство транспорта и дорожного хозяйства области, ГКУ СО «Дирекция транспорта и дорожного хозяйства»
</t>
  </si>
  <si>
    <t>министерство транспорта и дорожного хозяйства области, ГКУ СО «Дирекция транспорта и дорожного хозяйства»</t>
  </si>
  <si>
    <t>министерство транспорта и дорожного хозяйства области, органы местного самоуправления области (по согласованию)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</si>
  <si>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рнгионального или межмуниципального значения за счет средств областного дорожного фонда»</t>
  </si>
  <si>
    <t>реализация полномочий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</si>
  <si>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Региональный проект 2.2 в целях выполнения задач федерального проекта «Общесистемные меры развития дорожного хозяйства»
</t>
  </si>
  <si>
    <t>1 «Увеличение объемов транспортных услуг, млн. рублей»</t>
  </si>
  <si>
    <t>1.1. Количество пассажиров, перевозимых по территории области всеми видами пассажирского транспорта, млн. чел.</t>
  </si>
  <si>
    <t>Мероприятие 1.2 «Обеспечение перевозок пассажиров речным транспортом»</t>
  </si>
  <si>
    <t>министерство транспорта и дорожного хозяйства области</t>
  </si>
  <si>
    <t>1.2. Количество рейсов, выполняемых по субсидируемым социально ориентированным маршрутам речного транспорта, осуществляющим перевозки пассажиров, единиц</t>
  </si>
  <si>
    <t>Мероприятие 1.3 «Обеспечение перевозок пассажиров автомобильным транспортом»</t>
  </si>
  <si>
    <t>1.3. Количество рейсов, выполняемых по субсидируемым социально ориентированным маршрутам автомобильного транспорта, осуществляющим перевозки пассажиров, единиц</t>
  </si>
  <si>
    <t>Мероприятие 1.4 «Обеспечение перевозок пассажиров железнодорожным транспортом»</t>
  </si>
  <si>
    <t>Мероприятие 1.5 «Обеспечение организации транспортного обслуживания населения на территории области»</t>
  </si>
  <si>
    <t>Мероприятие 1.6  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</si>
  <si>
    <t>1.6 Уровень технической обеспеченности информационных систем и оборудования министерства транспорта и дорожного хозяйства области, %</t>
  </si>
  <si>
    <t>Мероприятие 1.7  «Приобретение автотранспортными организациями и предприятиями области всех форм собственности пассажирского подвижного состава»</t>
  </si>
  <si>
    <t>1.5 Количество приобретаемых пассажирских автотранспортных средств организациями и предприятиями области, ед.</t>
  </si>
  <si>
    <t>Мероприятие 1.9 "Обеспечение доступности воздушных перевозок пассажиров"</t>
  </si>
  <si>
    <t>1.8 Количество рейсов, выполняемых по субсидируемым маршрутам воздушного транспорта, осуществляющим перевозки пассажиров</t>
  </si>
  <si>
    <t>Подпрограмма 3 «Повышение безопасности дорожного движения в Саратовской области»</t>
  </si>
  <si>
    <t>3 Сокращение социального риска (число лиц, погибших в дорожно-транспортных происшествиях, на 100 тыс.</t>
  </si>
  <si>
    <t>3.1 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движения, тыс. шт.</t>
  </si>
  <si>
    <t>3.2 Снижение количества лиц, погибших в результате дорожно-транспортных происшествий, чел.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</si>
  <si>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</si>
  <si>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</si>
  <si>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Мероприятие 4.1 «Внедрение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деятельности»</t>
  </si>
  <si>
    <t>4.1 Сокращение времени прибытия служб экстренного реагирования на территории Саратовской области, оборудованных системой ГЛОНАСС к месту происшествия, мин.</t>
  </si>
  <si>
    <t>Мероприятие 4.2 «Проектирование и оснащение регионального навигационного центра Саратовской области»</t>
  </si>
  <si>
    <t>Подпрограмма 5 «Развитие рынка газового моторного топлива в Саратовской области»</t>
  </si>
  <si>
    <t>Мероприятие 5.1 "Приобретение пассажирского автомобильного транспорта, работающего на газомоторном топливе"</t>
  </si>
  <si>
    <t>5 Объем реализации природного газа в качестве моторного топлива, тыс. куб. м/год</t>
  </si>
  <si>
    <t>5.1.Доля пассажирских автотранспортных средств, использующих компримированный природный газ в качестве газомоторного топлива, %</t>
  </si>
  <si>
    <t>Мероприятие 5.2 «Развитие газомоторной инфраструктуры в Саратовской области»</t>
  </si>
  <si>
    <t>министерство промышленности и энергетики области</t>
  </si>
  <si>
    <t>5.2. Количество газозаправочных станций, реализующих в качестве топлива компримированный природный газ, шт.</t>
  </si>
  <si>
    <t>Мероприятие 5.3 «Перевод коммунальной техники на газомоторное топливо»</t>
  </si>
  <si>
    <t>5.3. Доля коммунальной техники, переведенной на газомоторное топливо, %</t>
  </si>
  <si>
    <t>Мероприятие 5.4 «Перевод пассажирского автомобильного транспорта на газомоторное топливо»</t>
  </si>
  <si>
    <t>5.4. Количество автотранспортных средств, переведенных на газомоторное топливо, шт.</t>
  </si>
  <si>
    <t>2. 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%</t>
  </si>
  <si>
    <t>2.1. Доля протяженности дорожной сети городской агломерации, соответствующая нормативным требованиям к их транспортно-эксплуатационному состоянию, %</t>
  </si>
  <si>
    <t>2.2. Количество мест концентрации дорожно-транспортных происшествий (аварийно-опасных участков) на дорожной сети Саратовской области, %</t>
  </si>
  <si>
    <t>2.3. Доля автомобильных дорог регионального и межмуниципального значения, работающих в режиме перегрузки, %</t>
  </si>
  <si>
    <t>2.4.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итогом), единиц</t>
  </si>
  <si>
    <t>Подпрограмма 1 "Модернизация и развитие транспортного комплекса Саратовской области"</t>
  </si>
  <si>
    <t>1.4 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пассажиров, единиц</t>
  </si>
  <si>
    <t>2.1.1. Осуществление дорожной деятельности в отношении автомобильных дорог общего пользования регионального или межмуниципального значения за счет средств областного дорожного фонда, в том числе:</t>
  </si>
  <si>
    <t>Строительство автомобильной дороги «Озинки – Перелюб» на участке граница Озинского района - Нижняя Покровка в Перелюбском районе Саратовской области (проведение работ по строительству</t>
  </si>
  <si>
    <t xml:space="preserve"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
</t>
  </si>
  <si>
    <t>4 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%</t>
  </si>
  <si>
    <t>20 583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</si>
  <si>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263,9 млн. перевезенных пассажиров по территории области всеми видами пассажирского транспорта</t>
  </si>
  <si>
    <t>Уровень технической обеспеченности информационных систем и оборудования министерства транспорта и дорожного хозяйства области составляет 93 процента</t>
  </si>
  <si>
    <t xml:space="preserve">156 рейсов, выполняемых по субсидируемым маршрутам воздушного транспорта, осуществляющим перевозки пассажиров </t>
  </si>
  <si>
    <t>Время прибытия служб экстренного реагирования не территории Саратовской области, оборудованных системой ГЛОНАСС к месту происшествия не более 16 минут</t>
  </si>
  <si>
    <t>Доля пассажирских автотранспортных средств, использующих компримированный природный газ в качестве газомоторного топлива составляет 20 %</t>
  </si>
  <si>
    <t xml:space="preserve">Строительство 2  газозаправочных станций, реализующих в качестве топлива компримированный природный газ </t>
  </si>
  <si>
    <t>Проведено техническое обслуживание и ремонт комплексов фотовидеофиксации</t>
  </si>
  <si>
    <t>Осуществление ремонта и технического обслуживание комплексов фотовидеофиксации</t>
  </si>
  <si>
    <t>Исполнение ГКУ СО «Региональный навигационно-информационный центр» функций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контроля.</t>
  </si>
  <si>
    <t>ГКУ СО «Региональный навигационно-информационный центр» исполняет функции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</t>
  </si>
  <si>
    <t>Уменьшение числа лиц погибших в ДТП с 321 до 293</t>
  </si>
  <si>
    <t>Количество лиц, погибших в ДТП составляет 293 ед.</t>
  </si>
  <si>
    <t>Осуществляется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</si>
  <si>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Перевод коммунальной техники на использование газомоторного топлива</t>
  </si>
  <si>
    <t xml:space="preserve">за  1 квартал 2020 года </t>
  </si>
  <si>
    <t>2.6. 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км</t>
  </si>
  <si>
    <t>2.7.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км</t>
  </si>
  <si>
    <t>2.8.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реконструкции автомобильных дорог, км</t>
  </si>
  <si>
    <t xml:space="preserve">2.10. Прирост протяженности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
в результате капитального ремонта и ремонта автомобильных дорог, км
</t>
  </si>
  <si>
    <t>2.15. 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показателям, %</t>
  </si>
  <si>
    <t>Строительство автодороги Озинки - Перелюб на участке отмыкания на п. Новозаволжский - граница Перелюбского района в Озинском районе Саратовской области</t>
  </si>
  <si>
    <t>12,9км</t>
  </si>
  <si>
    <t>0,9км</t>
  </si>
  <si>
    <t>ремонт и капитальный ремонт 209,4 км; строительство  13,8 км</t>
  </si>
  <si>
    <t>ремонт 65,9 км; строительство 1,86км</t>
  </si>
  <si>
    <t>ремонт и капитальный ремонт 344,3 км, строительство 16,86 км, реконструкция 1,02 км</t>
  </si>
  <si>
    <t>ремонт 30,9 км; реконструкция 1,02 км; строительство 1,2 км</t>
  </si>
  <si>
    <t>ремонт 38,1 км</t>
  </si>
  <si>
    <t>2.9. Объем ввода в эксплуатацию после строительства и реконструкции мостов и мостовых переходов, пог.м</t>
  </si>
  <si>
    <t>51,0 п.м.</t>
  </si>
  <si>
    <t>2.1.2. Реконструкция автомобильной дороги «Ершов-Орлов Гай» на участке моста через реку Таловка на км 29+999 в Ершовском районе Саратовской области</t>
  </si>
  <si>
    <t>2.1.3.   Реконструкция автомобильной дороги «Перелюб - Натальин Яр – Тараховка» на участке моста через овраг Широкий на км 26+114 в Перелюбском районе Саратовской области</t>
  </si>
  <si>
    <t>21 п.м.</t>
  </si>
  <si>
    <t>2.1.4.    Строительство мостового перехода через р.Большой Иргиз на участке км 25+000-25+580 автомобильной дороги «Горный-Берёзово» в Пугачёвском районе Саратовской области</t>
  </si>
  <si>
    <t>начало работ</t>
  </si>
  <si>
    <t>2.1.5.    Строительство путепровода через ж.д. «Саратов-Сенная» на км 13+410 автомобильной дороги «Саратов-Дубки-Новая Липовка» в Саратовском районе Саратовской области</t>
  </si>
  <si>
    <t>2.1.1.  Реконструкция автомобильной дороги «Самара-Пугачев-Энгельс-Волгоград» на участке км 392+500 - км 394+700 в Энгельсском районе Саратовской области. Устройство остановочных пунктов общественного пассажирского транспорта</t>
  </si>
  <si>
    <t>4 остановочных пункта</t>
  </si>
  <si>
    <t>2.1.9.    Строительство автомобильной дороги с велопешеходной частью от автомобильной дороги «Самара – Пугачев – Энгельс – Волгоград» до причала в с. Смеловка  Энгельсского района Саратовской области</t>
  </si>
  <si>
    <t>1,3 км</t>
  </si>
  <si>
    <t>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</si>
  <si>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2.10. 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км</t>
  </si>
  <si>
    <t>2.11. Протяженность отремонтированных мостов, пог.м</t>
  </si>
  <si>
    <t>выполнение проектно-изыскательских работ по ремонту участков дорог, ремонту мостов в текущем году и в будущие периоды</t>
  </si>
  <si>
    <t>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</si>
  <si>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</si>
  <si>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проведение комплекса работ по сод-ю сети а_дорог общего пользования регион.знач.(6549,4 км), искусственных сооружений (мостов) на них, проведение ППР; проведение комплекса работ по сод-ю внеклассных мостов: автомоб.моста «Саратов-Энгельс»; а_дороги «Саратов-Усть-Курдюм» с эстакадой через р.Гуселка;  охрана автомоб.моста «Саратов-Энгельс»;   проведение работ по технологическому оборудованию а_дорог; выполнение ПИР по содержанию  а_дорог общего пользования регионального значения (диагностика дорог)</t>
  </si>
  <si>
    <t>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</si>
  <si>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проведение работ по капитальному ремонту мостов (24 п.м.); выполнение проектно-изыскательских работ по капитальному ремонту участков дорог, мостов, искусственных сооружений в текущем году и в будущие периоды</t>
  </si>
  <si>
    <t xml:space="preserve">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</si>
  <si>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оформление в установленном законом порядке прав собственности Саратовской области на имущество (автомобильные дороги)</t>
  </si>
  <si>
    <t>приобретение дорожной техники, лабораторного оборудования</t>
  </si>
  <si>
    <t xml:space="preserve">Мероприятие 2.16 «Обеспечение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фонда» </t>
  </si>
  <si>
    <t>мероприятия по капитальному ремонту и ремонту автомобильных дорог общего пользования местного значения муниципальных районов области</t>
  </si>
  <si>
    <t>Мероприятие 2.17 «Содержание уникальных мостовых сооружений на автомобильных дорогах общего пользования местного значения, находящихся в границах городских поселений области, за счет средств областного дорожного фонда»</t>
  </si>
  <si>
    <t>2.17. Протяженность уникальных мостовых сооружений на автомобильных дорогах общего пользования местного значения. находящихся в границах городских поселений области, км/пог.м</t>
  </si>
  <si>
    <t>2,563/505,9</t>
  </si>
  <si>
    <t>содержание уникальных мостовых сооружений на автомобильных дорогах общего пользования местного значения</t>
  </si>
  <si>
    <t xml:space="preserve">Мероприятие 2.18 «Капитальный ремонт и ремонт аварийных 
и предаварийных искусственных сооружений 
на автомобильных дорогах общего пользования местного значения за счет средств областного дорожного фонда»
</t>
  </si>
  <si>
    <t xml:space="preserve">капитальный ремонт и ремонт аварийных 
и предаварийных искусственных сооружений на автомобильных дорогах общего пользования местного значения
</t>
  </si>
  <si>
    <t xml:space="preserve">Мероприятие 2.19 «Приведение 
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фонда»
</t>
  </si>
  <si>
    <t>мероприятия по ремонту и капитальному ремонту транзитных автомобильных дорог местного значения городских поселений области</t>
  </si>
  <si>
    <t>Мероприятие 2.20 «Строительство, реконструкция, капитальный ремонт и ремонт уникальных дорожных искусственных сооружений»</t>
  </si>
  <si>
    <t>2.19. Доля уникальных искусственных сооружений, находящихся в предаварийном (аварийном) состоянии, процентов</t>
  </si>
  <si>
    <t>ремонт автомобильного моста «Саратов-Энгельс»</t>
  </si>
  <si>
    <t>Мероприятие 2.21 «Осуществление крупных особо важных для социально-экономического развития Российской Федерации проектов»</t>
  </si>
  <si>
    <t xml:space="preserve">проведение работ по строительству автодорожного путепровода г.п. Татищево 816 км ПК 10 перегона Татищево – Курдюм;
ввод в эксплуатацию запланирован в 2022 году (0,2 км)
</t>
  </si>
  <si>
    <t>13 приобретенных пассажирских автотранспортных средств организациями и предприятиями области</t>
  </si>
  <si>
    <t>Открытие навигации планируется с 25 апреля 2020 года</t>
  </si>
  <si>
    <t>Выполнено 0 рейс по субсидируемым социально ориентированным маршрутам речного транспорта, осуществляющим перевозки пассажиров</t>
  </si>
  <si>
    <t>Перевыполнение связано с исполнением государственного контракта. Планируется внесение изменений в государственную программу.</t>
  </si>
  <si>
    <t>К концу года ожидается выполнение показателя</t>
  </si>
  <si>
    <t>1085 выполненных рейсов по субсидируемым социально ориентированным маршрутам речного транспорта, осуществляющим перевозки пассажиров</t>
  </si>
  <si>
    <t>Приобретение 2 ед. 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</t>
  </si>
  <si>
    <t>Приобретено 0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</t>
  </si>
  <si>
    <t>Объявлена закупка</t>
  </si>
  <si>
    <t>200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</si>
  <si>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2912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</si>
  <si>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4715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</si>
  <si>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48,21 млн. перевезенных пассажиров по территории области всеми видами пассажирского транспорта</t>
  </si>
  <si>
    <t>Повышение уровня технической обеспеченности информационных систем и оборудования министерства транспорта и дорожного хозяйства области 93 до 95 процентов</t>
  </si>
  <si>
    <t>171 приобретенных пассажирских автотранспортных средств организациями и предприятиями области</t>
  </si>
  <si>
    <t xml:space="preserve">95 рейсов, выполняемых по субсидируемым маршрутам воздушного транспорта, осуществляющим перевозки пассажиров </t>
  </si>
  <si>
    <t>Мероприятие 1.11 «Строительство (развитие) аэропортового комплекса «Балаково»</t>
  </si>
  <si>
    <t>Осуществление проектно-изыскательных работ по реконструкции строительству аэропорта города Балаково</t>
  </si>
  <si>
    <t>ПИР не осуществлены</t>
  </si>
  <si>
    <t>Проект в стадии разработки. Поиск потенциальных инветоров.</t>
  </si>
  <si>
    <t>Мероприятие 1.12 «Развитие инфраструктуры внутреннего водного транспорта»</t>
  </si>
  <si>
    <t>Целевые показатели отсутствуют</t>
  </si>
  <si>
    <t>Проведена  русловая съемка на участке акватории Волгоградского водохранилища от 2185 км р.Волга до с. Смеловка, Энгельсского муниципального района Саратовской области</t>
  </si>
  <si>
    <t>Русловая съемка не проведена</t>
  </si>
  <si>
    <t xml:space="preserve">Объявлена закупка. </t>
  </si>
  <si>
    <t>Осуществлена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(230,5 тыс. ед.)</t>
  </si>
  <si>
    <t>Приобретено 5 комплексов автоматической фиксации нарушений ПДД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</si>
  <si>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 до 15,5 минут</t>
  </si>
  <si>
    <t>Увеличение доли пассажирских автотранспортных средств, использующих компримированный природный газ в качестве газомоторного топлива с 15% до 18%</t>
  </si>
  <si>
    <t>Введено в эксплуатацию 0 ед АГНКС</t>
  </si>
  <si>
    <t>Отсутствие финансирование переоборудования</t>
  </si>
  <si>
    <t>Произведен перевод 0 ед. коммунальной техники (трактор марки Беларус)</t>
  </si>
  <si>
    <t>397 ед. автотранспортных средств переведено на газомоторное топливо</t>
  </si>
  <si>
    <t>0 ед. автотранспортных средств переведено на газомоторное топливо</t>
  </si>
  <si>
    <t>строительство 3 автоматизированных постов весогабаритного контроля, перенос 1 пункта весового контроля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</si>
</sst>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_-* #,##0.00_-;\-* #,##0.00_-;_-* &quot;-&quot;??_-;_-@_-"/>
    <numFmt numFmtId="167" formatCode="0.0"/>
  </numFmts>
  <fonts count="2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0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4" fontId="12" fillId="0" borderId="1" xfId="12" applyNumberFormat="1" applyFont="1" applyFill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horizontal="right" vertical="center"/>
    </xf>
    <xf numFmtId="164" fontId="13" fillId="0" borderId="1" xfId="12" applyNumberFormat="1" applyFont="1" applyFill="1" applyBorder="1" applyAlignment="1">
      <alignment horizontal="right" vertical="center" wrapText="1"/>
    </xf>
    <xf numFmtId="164" fontId="2" fillId="0" borderId="1" xfId="12" applyNumberFormat="1" applyFont="1" applyFill="1" applyBorder="1" applyAlignment="1">
      <alignment vertical="center" wrapText="1"/>
    </xf>
    <xf numFmtId="164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 applyProtection="1">
      <alignment horizontal="right" vertical="center"/>
      <protection locked="0"/>
    </xf>
    <xf numFmtId="164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4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4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5" fontId="13" fillId="0" borderId="1" xfId="12" applyNumberFormat="1" applyFont="1" applyFill="1" applyBorder="1" applyAlignment="1">
      <alignment horizontal="right" vertical="center" wrapText="1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2" fillId="3" borderId="1" xfId="12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center" wrapText="1"/>
    </xf>
    <xf numFmtId="0" fontId="0" fillId="0" borderId="0" xfId="0" applyFill="1"/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22" fillId="0" borderId="1" xfId="0" applyFont="1" applyFill="1" applyBorder="1" applyAlignment="1">
      <alignment vertical="top" wrapText="1"/>
    </xf>
    <xf numFmtId="167" fontId="2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2" fontId="0" fillId="0" borderId="0" xfId="0" applyNumberFormat="1" applyFill="1"/>
    <xf numFmtId="2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67" fontId="22" fillId="0" borderId="5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7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2" fontId="22" fillId="0" borderId="6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7" xfId="0" applyNumberFormat="1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vertical="center" wrapText="1"/>
    </xf>
    <xf numFmtId="167" fontId="22" fillId="0" borderId="9" xfId="0" applyNumberFormat="1" applyFont="1" applyFill="1" applyBorder="1" applyAlignment="1">
      <alignment vertical="center" wrapText="1"/>
    </xf>
    <xf numFmtId="167" fontId="22" fillId="0" borderId="7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16" fontId="22" fillId="0" borderId="4" xfId="0" applyNumberFormat="1" applyFont="1" applyFill="1" applyBorder="1" applyAlignment="1">
      <alignment horizontal="left" vertical="top" wrapText="1"/>
    </xf>
    <xf numFmtId="16" fontId="22" fillId="0" borderId="9" xfId="0" applyNumberFormat="1" applyFont="1" applyFill="1" applyBorder="1" applyAlignment="1">
      <alignment horizontal="left" vertical="top" wrapText="1"/>
    </xf>
    <xf numFmtId="16" fontId="22" fillId="0" borderId="7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16" fontId="22" fillId="0" borderId="4" xfId="0" applyNumberFormat="1" applyFont="1" applyFill="1" applyBorder="1" applyAlignment="1">
      <alignment horizontal="left" vertical="center" wrapText="1"/>
    </xf>
    <xf numFmtId="16" fontId="22" fillId="0" borderId="9" xfId="0" applyNumberFormat="1" applyFont="1" applyFill="1" applyBorder="1" applyAlignment="1">
      <alignment horizontal="left" vertical="center" wrapText="1"/>
    </xf>
    <xf numFmtId="16" fontId="22" fillId="0" borderId="7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4" fillId="4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167" fontId="22" fillId="0" borderId="9" xfId="0" applyNumberFormat="1" applyFont="1" applyFill="1" applyBorder="1" applyAlignment="1">
      <alignment horizontal="center" vertical="center" wrapText="1"/>
    </xf>
    <xf numFmtId="167" fontId="22" fillId="0" borderId="7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</cellXfs>
  <cellStyles count="29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66FF33"/>
      <color rgb="FFCCFFFF"/>
      <color rgb="FF66FFFF"/>
      <color rgb="FFFF3300"/>
      <color rgb="FF99FF99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rovanv\AppData\Local\Microsoft\Windows\Temporary%20Internet%20Files\Content.Outlook\2815F13O\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96" t="s">
        <v>21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s="1" customFormat="1" ht="21" customHeight="1">
      <c r="A2" s="13"/>
      <c r="B2" s="30"/>
      <c r="C2" s="30"/>
      <c r="D2" s="10" t="s">
        <v>22</v>
      </c>
      <c r="E2" s="29" t="s">
        <v>36</v>
      </c>
      <c r="F2" s="30" t="s">
        <v>32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99" t="s">
        <v>40</v>
      </c>
      <c r="E3" s="99"/>
      <c r="F3" s="99"/>
      <c r="G3" s="11"/>
      <c r="H3" s="11"/>
      <c r="I3" s="11"/>
      <c r="J3" s="11"/>
    </row>
    <row r="4" spans="1:12" s="1" customFormat="1" ht="21" customHeight="1">
      <c r="A4" s="97" t="s">
        <v>38</v>
      </c>
      <c r="B4" s="97"/>
      <c r="C4" s="97"/>
      <c r="D4" s="97"/>
      <c r="E4" s="97"/>
      <c r="F4" s="97"/>
      <c r="G4" s="97"/>
      <c r="H4" s="97"/>
      <c r="I4" s="97"/>
      <c r="J4" s="97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98"/>
      <c r="J5" s="98"/>
    </row>
    <row r="6" spans="1:12" s="1" customFormat="1" ht="63">
      <c r="A6" s="16" t="s">
        <v>0</v>
      </c>
      <c r="B6" s="27" t="s">
        <v>1</v>
      </c>
      <c r="C6" s="12" t="s">
        <v>35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37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33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9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6" t="e">
        <f>#REF!</f>
        <v>#REF!</v>
      </c>
    </row>
    <row r="10" spans="1:12" ht="72" customHeight="1">
      <c r="A10" s="5" t="s">
        <v>28</v>
      </c>
      <c r="B10" s="60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5" t="str">
        <f t="shared" si="2"/>
        <v/>
      </c>
      <c r="H10" s="55" t="str">
        <f t="shared" si="3"/>
        <v/>
      </c>
      <c r="I10" s="21"/>
      <c r="J10" s="58" t="s">
        <v>41</v>
      </c>
    </row>
    <row r="11" spans="1:12" ht="116.25" customHeight="1">
      <c r="A11" s="5" t="s">
        <v>29</v>
      </c>
      <c r="B11" s="60" t="s">
        <v>34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5" t="str">
        <f t="shared" si="2"/>
        <v/>
      </c>
      <c r="H11" s="55" t="str">
        <f t="shared" si="3"/>
        <v/>
      </c>
      <c r="I11" s="21"/>
      <c r="J11" s="57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5">
        <f t="shared" si="2"/>
        <v>0.42336111111111108</v>
      </c>
      <c r="H13" s="55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5">
        <f t="shared" si="2"/>
        <v>0.58795098963242221</v>
      </c>
      <c r="H14" s="55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39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6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tabSelected="1" topLeftCell="A7" zoomScale="115" zoomScaleNormal="115" workbookViewId="0">
      <pane ySplit="2625" topLeftCell="A55" activePane="bottomLeft"/>
      <selection activeCell="I114" sqref="I114"/>
      <selection pane="bottomLeft" activeCell="A168" sqref="A168:I168"/>
    </sheetView>
  </sheetViews>
  <sheetFormatPr defaultColWidth="9.140625" defaultRowHeight="15"/>
  <cols>
    <col min="1" max="1" width="24.140625" style="63" customWidth="1"/>
    <col min="2" max="2" width="14.42578125" style="63" customWidth="1"/>
    <col min="3" max="3" width="13" style="63" customWidth="1"/>
    <col min="4" max="4" width="13.28515625" style="63" customWidth="1"/>
    <col min="5" max="5" width="15.42578125" style="63" customWidth="1"/>
    <col min="6" max="7" width="17.5703125" style="63" customWidth="1"/>
    <col min="8" max="8" width="8.5703125" style="72" customWidth="1"/>
    <col min="9" max="9" width="53.28515625" style="63" customWidth="1"/>
    <col min="10" max="10" width="14.42578125" style="63" customWidth="1"/>
    <col min="11" max="16384" width="9.140625" style="63"/>
  </cols>
  <sheetData>
    <row r="1" spans="1:10" ht="49.5" customHeight="1">
      <c r="A1" s="61"/>
      <c r="B1" s="61"/>
      <c r="C1" s="61"/>
      <c r="D1" s="61"/>
      <c r="E1" s="61"/>
      <c r="F1" s="70"/>
      <c r="G1" s="167" t="s">
        <v>55</v>
      </c>
      <c r="H1" s="167"/>
      <c r="I1" s="167"/>
      <c r="J1" s="62"/>
    </row>
    <row r="2" spans="1:10" ht="19.5" customHeight="1">
      <c r="A2" s="61"/>
      <c r="B2" s="61"/>
      <c r="C2" s="61"/>
      <c r="D2" s="61"/>
      <c r="E2" s="61"/>
      <c r="I2" s="64"/>
      <c r="J2" s="62"/>
    </row>
    <row r="3" spans="1:10" ht="15.75" customHeight="1">
      <c r="A3" s="171" t="s">
        <v>42</v>
      </c>
      <c r="B3" s="171"/>
      <c r="C3" s="171"/>
      <c r="D3" s="171"/>
      <c r="E3" s="171"/>
      <c r="F3" s="171"/>
      <c r="G3" s="171"/>
      <c r="H3" s="171"/>
      <c r="I3" s="171"/>
      <c r="J3" s="65"/>
    </row>
    <row r="4" spans="1:10" ht="48.75" customHeight="1">
      <c r="A4" s="172" t="s">
        <v>56</v>
      </c>
      <c r="B4" s="172"/>
      <c r="C4" s="172"/>
      <c r="D4" s="172"/>
      <c r="E4" s="172"/>
      <c r="F4" s="172"/>
      <c r="G4" s="172"/>
      <c r="H4" s="172"/>
      <c r="I4" s="172"/>
      <c r="J4" s="62"/>
    </row>
    <row r="5" spans="1:10" ht="15.75">
      <c r="A5" s="173" t="s">
        <v>135</v>
      </c>
      <c r="B5" s="173"/>
      <c r="C5" s="173"/>
      <c r="D5" s="173"/>
      <c r="E5" s="173"/>
      <c r="F5" s="173"/>
      <c r="G5" s="173"/>
      <c r="H5" s="173"/>
      <c r="I5" s="173"/>
      <c r="J5" s="65"/>
    </row>
    <row r="6" spans="1:10">
      <c r="I6" s="66" t="s">
        <v>31</v>
      </c>
    </row>
    <row r="7" spans="1:10" ht="18" customHeight="1">
      <c r="A7" s="150" t="s">
        <v>50</v>
      </c>
      <c r="B7" s="129" t="s">
        <v>51</v>
      </c>
      <c r="C7" s="174" t="s">
        <v>43</v>
      </c>
      <c r="D7" s="175"/>
      <c r="E7" s="176"/>
      <c r="F7" s="174" t="s">
        <v>48</v>
      </c>
      <c r="G7" s="175"/>
      <c r="H7" s="176"/>
      <c r="I7" s="129" t="s">
        <v>49</v>
      </c>
    </row>
    <row r="8" spans="1:10" ht="27" customHeight="1">
      <c r="A8" s="151"/>
      <c r="B8" s="130"/>
      <c r="C8" s="177"/>
      <c r="D8" s="178"/>
      <c r="E8" s="179"/>
      <c r="F8" s="177"/>
      <c r="G8" s="178"/>
      <c r="H8" s="179"/>
      <c r="I8" s="130"/>
    </row>
    <row r="9" spans="1:10" ht="24.75" customHeight="1">
      <c r="A9" s="151"/>
      <c r="B9" s="130"/>
      <c r="C9" s="177"/>
      <c r="D9" s="178"/>
      <c r="E9" s="179"/>
      <c r="F9" s="177"/>
      <c r="G9" s="178"/>
      <c r="H9" s="179"/>
      <c r="I9" s="130"/>
    </row>
    <row r="10" spans="1:10" ht="29.25" customHeight="1">
      <c r="A10" s="151"/>
      <c r="B10" s="130"/>
      <c r="C10" s="180"/>
      <c r="D10" s="181"/>
      <c r="E10" s="182"/>
      <c r="F10" s="180"/>
      <c r="G10" s="181"/>
      <c r="H10" s="182"/>
      <c r="I10" s="130"/>
    </row>
    <row r="11" spans="1:10" ht="55.5" customHeight="1">
      <c r="A11" s="152"/>
      <c r="B11" s="131"/>
      <c r="C11" s="83" t="s">
        <v>52</v>
      </c>
      <c r="D11" s="83" t="s">
        <v>53</v>
      </c>
      <c r="E11" s="83" t="s">
        <v>47</v>
      </c>
      <c r="F11" s="83" t="s">
        <v>44</v>
      </c>
      <c r="G11" s="83" t="s">
        <v>45</v>
      </c>
      <c r="H11" s="73" t="s">
        <v>47</v>
      </c>
      <c r="I11" s="131"/>
    </row>
    <row r="12" spans="1:10" ht="13.5" customHeight="1">
      <c r="A12" s="83">
        <v>1</v>
      </c>
      <c r="B12" s="83">
        <v>2</v>
      </c>
      <c r="C12" s="83">
        <v>3</v>
      </c>
      <c r="D12" s="83">
        <v>4</v>
      </c>
      <c r="E12" s="83">
        <v>5</v>
      </c>
      <c r="F12" s="83">
        <v>6</v>
      </c>
      <c r="G12" s="83">
        <v>7</v>
      </c>
      <c r="H12" s="74">
        <v>8</v>
      </c>
      <c r="I12" s="83">
        <v>9</v>
      </c>
    </row>
    <row r="13" spans="1:10" hidden="1">
      <c r="A13" s="155" t="s">
        <v>58</v>
      </c>
      <c r="B13" s="156"/>
      <c r="C13" s="156"/>
      <c r="D13" s="156"/>
      <c r="E13" s="156"/>
      <c r="F13" s="156"/>
      <c r="G13" s="156"/>
      <c r="H13" s="156"/>
      <c r="I13" s="157"/>
    </row>
    <row r="14" spans="1:10" ht="19.5" hidden="1" customHeight="1">
      <c r="A14" s="116"/>
      <c r="B14" s="158"/>
      <c r="C14" s="184"/>
      <c r="D14" s="185"/>
      <c r="E14" s="186"/>
      <c r="F14" s="107"/>
      <c r="G14" s="107"/>
      <c r="H14" s="110"/>
      <c r="I14" s="107"/>
    </row>
    <row r="15" spans="1:10" ht="19.5" hidden="1" customHeight="1">
      <c r="A15" s="117"/>
      <c r="B15" s="159"/>
      <c r="C15" s="79"/>
      <c r="D15" s="79"/>
      <c r="E15" s="69"/>
      <c r="F15" s="109"/>
      <c r="G15" s="109"/>
      <c r="H15" s="112"/>
      <c r="I15" s="109"/>
    </row>
    <row r="16" spans="1:10" ht="39.75" hidden="1" customHeight="1">
      <c r="A16" s="117"/>
      <c r="B16" s="159"/>
      <c r="C16" s="113"/>
      <c r="D16" s="114"/>
      <c r="E16" s="115"/>
      <c r="F16" s="54"/>
      <c r="G16" s="116"/>
      <c r="H16" s="110"/>
      <c r="I16" s="153"/>
    </row>
    <row r="17" spans="1:9" ht="63" hidden="1" customHeight="1">
      <c r="A17" s="118"/>
      <c r="B17" s="160"/>
      <c r="C17" s="69"/>
      <c r="D17" s="69"/>
      <c r="E17" s="69"/>
      <c r="F17" s="54"/>
      <c r="G17" s="118"/>
      <c r="H17" s="112"/>
      <c r="I17" s="154"/>
    </row>
    <row r="18" spans="1:9" ht="18.75" customHeight="1">
      <c r="A18" s="183" t="s">
        <v>114</v>
      </c>
      <c r="B18" s="183"/>
      <c r="C18" s="183"/>
      <c r="D18" s="183"/>
      <c r="E18" s="183"/>
      <c r="F18" s="183"/>
      <c r="G18" s="183"/>
      <c r="H18" s="183"/>
      <c r="I18" s="183"/>
    </row>
    <row r="19" spans="1:9" ht="50.25" customHeight="1">
      <c r="A19" s="119" t="s">
        <v>76</v>
      </c>
      <c r="B19" s="107" t="s">
        <v>77</v>
      </c>
      <c r="C19" s="123" t="s">
        <v>74</v>
      </c>
      <c r="D19" s="124"/>
      <c r="E19" s="125"/>
      <c r="F19" s="101" t="s">
        <v>193</v>
      </c>
      <c r="G19" s="103" t="s">
        <v>190</v>
      </c>
      <c r="H19" s="104">
        <v>0</v>
      </c>
      <c r="I19" s="103" t="s">
        <v>189</v>
      </c>
    </row>
    <row r="20" spans="1:9" ht="95.25" customHeight="1">
      <c r="A20" s="120"/>
      <c r="B20" s="108"/>
      <c r="C20" s="79">
        <v>54599.9</v>
      </c>
      <c r="D20" s="79">
        <v>13670.6</v>
      </c>
      <c r="E20" s="69">
        <f>D20/C20*100</f>
        <v>25.037774794459335</v>
      </c>
      <c r="F20" s="101"/>
      <c r="G20" s="103"/>
      <c r="H20" s="104"/>
      <c r="I20" s="103"/>
    </row>
    <row r="21" spans="1:9" ht="83.25" customHeight="1">
      <c r="A21" s="120"/>
      <c r="B21" s="108"/>
      <c r="C21" s="106" t="s">
        <v>78</v>
      </c>
      <c r="D21" s="106"/>
      <c r="E21" s="106"/>
      <c r="F21" s="101" t="s">
        <v>194</v>
      </c>
      <c r="G21" s="103" t="s">
        <v>195</v>
      </c>
      <c r="H21" s="104">
        <v>0</v>
      </c>
      <c r="I21" s="103" t="s">
        <v>196</v>
      </c>
    </row>
    <row r="22" spans="1:9" ht="51.75" customHeight="1">
      <c r="A22" s="121"/>
      <c r="B22" s="109"/>
      <c r="C22" s="69">
        <v>1185</v>
      </c>
      <c r="D22" s="69">
        <v>0</v>
      </c>
      <c r="E22" s="69">
        <f>D22/C22*100</f>
        <v>0</v>
      </c>
      <c r="F22" s="101"/>
      <c r="G22" s="103"/>
      <c r="H22" s="104"/>
      <c r="I22" s="103"/>
    </row>
    <row r="23" spans="1:9" ht="35.25" customHeight="1">
      <c r="A23" s="119" t="s">
        <v>79</v>
      </c>
      <c r="B23" s="107" t="s">
        <v>77</v>
      </c>
      <c r="C23" s="123" t="s">
        <v>74</v>
      </c>
      <c r="D23" s="124"/>
      <c r="E23" s="125"/>
      <c r="F23" s="107" t="s">
        <v>197</v>
      </c>
      <c r="G23" s="107" t="s">
        <v>198</v>
      </c>
      <c r="H23" s="138">
        <v>1456</v>
      </c>
      <c r="I23" s="132" t="s">
        <v>191</v>
      </c>
    </row>
    <row r="24" spans="1:9" ht="18.75" customHeight="1">
      <c r="A24" s="120"/>
      <c r="B24" s="108"/>
      <c r="C24" s="92">
        <v>54599.9</v>
      </c>
      <c r="D24" s="92">
        <v>13670.6</v>
      </c>
      <c r="E24" s="69">
        <f>D24/C24*100</f>
        <v>25.037774794459335</v>
      </c>
      <c r="F24" s="108"/>
      <c r="G24" s="108"/>
      <c r="H24" s="139"/>
      <c r="I24" s="133"/>
    </row>
    <row r="25" spans="1:9" ht="63.75" customHeight="1">
      <c r="A25" s="120"/>
      <c r="B25" s="108"/>
      <c r="C25" s="106" t="s">
        <v>80</v>
      </c>
      <c r="D25" s="106"/>
      <c r="E25" s="106"/>
      <c r="F25" s="108"/>
      <c r="G25" s="108"/>
      <c r="H25" s="139"/>
      <c r="I25" s="133"/>
    </row>
    <row r="26" spans="1:9" ht="23.25" customHeight="1">
      <c r="A26" s="121"/>
      <c r="B26" s="109"/>
      <c r="C26" s="79">
        <v>200</v>
      </c>
      <c r="D26" s="79">
        <v>2912</v>
      </c>
      <c r="E26" s="69">
        <f>D26/C26*100</f>
        <v>1456</v>
      </c>
      <c r="F26" s="109"/>
      <c r="G26" s="109"/>
      <c r="H26" s="140"/>
      <c r="I26" s="134"/>
    </row>
    <row r="27" spans="1:9" ht="38.25" customHeight="1">
      <c r="A27" s="119" t="s">
        <v>81</v>
      </c>
      <c r="B27" s="107" t="s">
        <v>77</v>
      </c>
      <c r="C27" s="123" t="s">
        <v>74</v>
      </c>
      <c r="D27" s="124"/>
      <c r="E27" s="125"/>
      <c r="F27" s="107" t="s">
        <v>120</v>
      </c>
      <c r="G27" s="132" t="s">
        <v>199</v>
      </c>
      <c r="H27" s="138">
        <v>22.9</v>
      </c>
      <c r="I27" s="107" t="s">
        <v>192</v>
      </c>
    </row>
    <row r="28" spans="1:9" ht="22.5" customHeight="1">
      <c r="A28" s="120"/>
      <c r="B28" s="108"/>
      <c r="C28" s="92">
        <v>54599.9</v>
      </c>
      <c r="D28" s="92">
        <v>13670.6</v>
      </c>
      <c r="E28" s="69">
        <f>D28/C28*100</f>
        <v>25.037774794459335</v>
      </c>
      <c r="F28" s="108"/>
      <c r="G28" s="133"/>
      <c r="H28" s="139"/>
      <c r="I28" s="108"/>
    </row>
    <row r="29" spans="1:9" ht="58.5" customHeight="1">
      <c r="A29" s="120"/>
      <c r="B29" s="108"/>
      <c r="C29" s="113" t="s">
        <v>115</v>
      </c>
      <c r="D29" s="114"/>
      <c r="E29" s="115"/>
      <c r="F29" s="108"/>
      <c r="G29" s="133"/>
      <c r="H29" s="139"/>
      <c r="I29" s="108"/>
    </row>
    <row r="30" spans="1:9" ht="23.25" customHeight="1">
      <c r="A30" s="121"/>
      <c r="B30" s="109"/>
      <c r="C30" s="79">
        <v>20583</v>
      </c>
      <c r="D30" s="79">
        <v>4715</v>
      </c>
      <c r="E30" s="69">
        <f>D30/C30*100</f>
        <v>22.907253558762086</v>
      </c>
      <c r="F30" s="109"/>
      <c r="G30" s="134"/>
      <c r="H30" s="140"/>
      <c r="I30" s="109"/>
    </row>
    <row r="31" spans="1:9" ht="38.25" customHeight="1">
      <c r="A31" s="119" t="s">
        <v>82</v>
      </c>
      <c r="B31" s="107" t="s">
        <v>77</v>
      </c>
      <c r="C31" s="123" t="s">
        <v>74</v>
      </c>
      <c r="D31" s="124"/>
      <c r="E31" s="125"/>
      <c r="F31" s="107" t="s">
        <v>121</v>
      </c>
      <c r="G31" s="107" t="s">
        <v>200</v>
      </c>
      <c r="H31" s="110">
        <v>79.8</v>
      </c>
      <c r="I31" s="107" t="s">
        <v>192</v>
      </c>
    </row>
    <row r="32" spans="1:9" ht="22.5" customHeight="1">
      <c r="A32" s="120"/>
      <c r="B32" s="108"/>
      <c r="C32" s="92">
        <v>54599.9</v>
      </c>
      <c r="D32" s="92">
        <v>13670.6</v>
      </c>
      <c r="E32" s="69">
        <f>D32/C32*100</f>
        <v>25.037774794459335</v>
      </c>
      <c r="F32" s="108"/>
      <c r="G32" s="108"/>
      <c r="H32" s="111"/>
      <c r="I32" s="108"/>
    </row>
    <row r="33" spans="1:9" ht="44.25" customHeight="1">
      <c r="A33" s="120"/>
      <c r="B33" s="108"/>
      <c r="C33" s="113" t="s">
        <v>75</v>
      </c>
      <c r="D33" s="114"/>
      <c r="E33" s="115"/>
      <c r="F33" s="108"/>
      <c r="G33" s="108"/>
      <c r="H33" s="111"/>
      <c r="I33" s="108"/>
    </row>
    <row r="34" spans="1:9" ht="23.25" customHeight="1">
      <c r="A34" s="121"/>
      <c r="B34" s="109"/>
      <c r="C34" s="79">
        <v>265.2</v>
      </c>
      <c r="D34" s="79">
        <v>48.21</v>
      </c>
      <c r="E34" s="69">
        <f>D34/C34*100</f>
        <v>18.178733031674209</v>
      </c>
      <c r="F34" s="109"/>
      <c r="G34" s="109"/>
      <c r="H34" s="112"/>
      <c r="I34" s="109"/>
    </row>
    <row r="35" spans="1:9" ht="23.25" customHeight="1">
      <c r="A35" s="119" t="s">
        <v>83</v>
      </c>
      <c r="B35" s="107" t="s">
        <v>77</v>
      </c>
      <c r="C35" s="123" t="s">
        <v>74</v>
      </c>
      <c r="D35" s="124"/>
      <c r="E35" s="125"/>
      <c r="F35" s="107" t="s">
        <v>201</v>
      </c>
      <c r="G35" s="107" t="s">
        <v>122</v>
      </c>
      <c r="H35" s="110">
        <v>97.9</v>
      </c>
      <c r="I35" s="107" t="s">
        <v>192</v>
      </c>
    </row>
    <row r="36" spans="1:9" ht="23.25" customHeight="1">
      <c r="A36" s="120"/>
      <c r="B36" s="108"/>
      <c r="C36" s="92">
        <v>54599.9</v>
      </c>
      <c r="D36" s="92">
        <v>13670.6</v>
      </c>
      <c r="E36" s="69">
        <f>D36/C36*100</f>
        <v>25.037774794459335</v>
      </c>
      <c r="F36" s="108"/>
      <c r="G36" s="108"/>
      <c r="H36" s="111"/>
      <c r="I36" s="108"/>
    </row>
    <row r="37" spans="1:9" ht="53.25" customHeight="1">
      <c r="A37" s="120"/>
      <c r="B37" s="108"/>
      <c r="C37" s="113" t="s">
        <v>84</v>
      </c>
      <c r="D37" s="114"/>
      <c r="E37" s="115"/>
      <c r="F37" s="108"/>
      <c r="G37" s="108"/>
      <c r="H37" s="111"/>
      <c r="I37" s="108"/>
    </row>
    <row r="38" spans="1:9" ht="45.75" customHeight="1">
      <c r="A38" s="121"/>
      <c r="B38" s="109"/>
      <c r="C38" s="77">
        <v>95</v>
      </c>
      <c r="D38" s="77">
        <v>93</v>
      </c>
      <c r="E38" s="89">
        <f>D38/C38*100</f>
        <v>97.894736842105274</v>
      </c>
      <c r="F38" s="109"/>
      <c r="G38" s="109"/>
      <c r="H38" s="112"/>
      <c r="I38" s="109"/>
    </row>
    <row r="39" spans="1:9" ht="36.75" customHeight="1">
      <c r="A39" s="119" t="s">
        <v>85</v>
      </c>
      <c r="B39" s="107" t="s">
        <v>77</v>
      </c>
      <c r="C39" s="123" t="s">
        <v>74</v>
      </c>
      <c r="D39" s="124"/>
      <c r="E39" s="125"/>
      <c r="F39" s="107" t="s">
        <v>202</v>
      </c>
      <c r="G39" s="107" t="s">
        <v>188</v>
      </c>
      <c r="H39" s="110">
        <v>7.6</v>
      </c>
      <c r="I39" s="107" t="s">
        <v>192</v>
      </c>
    </row>
    <row r="40" spans="1:9" ht="21.75" customHeight="1">
      <c r="A40" s="120"/>
      <c r="B40" s="108"/>
      <c r="C40" s="92">
        <v>54599.9</v>
      </c>
      <c r="D40" s="92">
        <v>13670.6</v>
      </c>
      <c r="E40" s="69">
        <f>D40/C40*100</f>
        <v>25.037774794459335</v>
      </c>
      <c r="F40" s="108"/>
      <c r="G40" s="108"/>
      <c r="H40" s="111"/>
      <c r="I40" s="108"/>
    </row>
    <row r="41" spans="1:9" ht="42.75" customHeight="1">
      <c r="A41" s="120"/>
      <c r="B41" s="108"/>
      <c r="C41" s="113" t="s">
        <v>86</v>
      </c>
      <c r="D41" s="114"/>
      <c r="E41" s="115"/>
      <c r="F41" s="108"/>
      <c r="G41" s="108"/>
      <c r="H41" s="111"/>
      <c r="I41" s="108"/>
    </row>
    <row r="42" spans="1:9" ht="23.25" customHeight="1">
      <c r="A42" s="121"/>
      <c r="B42" s="109"/>
      <c r="C42" s="77">
        <v>171</v>
      </c>
      <c r="D42" s="77">
        <v>13</v>
      </c>
      <c r="E42" s="89">
        <f>D42/C42*100</f>
        <v>7.6023391812865491</v>
      </c>
      <c r="F42" s="109"/>
      <c r="G42" s="109"/>
      <c r="H42" s="112"/>
      <c r="I42" s="109"/>
    </row>
    <row r="43" spans="1:9" ht="37.5" customHeight="1">
      <c r="A43" s="119" t="s">
        <v>87</v>
      </c>
      <c r="B43" s="107" t="s">
        <v>77</v>
      </c>
      <c r="C43" s="123" t="s">
        <v>74</v>
      </c>
      <c r="D43" s="124"/>
      <c r="E43" s="125"/>
      <c r="F43" s="107" t="s">
        <v>123</v>
      </c>
      <c r="G43" s="107" t="s">
        <v>203</v>
      </c>
      <c r="H43" s="110">
        <v>61.5</v>
      </c>
      <c r="I43" s="107" t="s">
        <v>192</v>
      </c>
    </row>
    <row r="44" spans="1:9" ht="28.5" customHeight="1">
      <c r="A44" s="120"/>
      <c r="B44" s="108"/>
      <c r="C44" s="92">
        <v>54599.9</v>
      </c>
      <c r="D44" s="92">
        <v>13670.6</v>
      </c>
      <c r="E44" s="69">
        <f>D44/C44*100</f>
        <v>25.037774794459335</v>
      </c>
      <c r="F44" s="108"/>
      <c r="G44" s="108"/>
      <c r="H44" s="111"/>
      <c r="I44" s="108"/>
    </row>
    <row r="45" spans="1:9" ht="61.5" customHeight="1">
      <c r="A45" s="120"/>
      <c r="B45" s="108"/>
      <c r="C45" s="113" t="s">
        <v>88</v>
      </c>
      <c r="D45" s="114"/>
      <c r="E45" s="115"/>
      <c r="F45" s="108"/>
      <c r="G45" s="108"/>
      <c r="H45" s="111"/>
      <c r="I45" s="108"/>
    </row>
    <row r="46" spans="1:9" ht="21.75" customHeight="1">
      <c r="A46" s="121"/>
      <c r="B46" s="109"/>
      <c r="C46" s="77">
        <v>720</v>
      </c>
      <c r="D46" s="77">
        <v>95</v>
      </c>
      <c r="E46" s="89">
        <f>D46/C46*100</f>
        <v>13.194444444444445</v>
      </c>
      <c r="F46" s="109"/>
      <c r="G46" s="109"/>
      <c r="H46" s="112"/>
      <c r="I46" s="109"/>
    </row>
    <row r="47" spans="1:9" ht="39" customHeight="1">
      <c r="A47" s="100" t="s">
        <v>204</v>
      </c>
      <c r="B47" s="101" t="s">
        <v>77</v>
      </c>
      <c r="C47" s="105" t="s">
        <v>74</v>
      </c>
      <c r="D47" s="105"/>
      <c r="E47" s="105"/>
      <c r="F47" s="101" t="s">
        <v>205</v>
      </c>
      <c r="G47" s="101" t="s">
        <v>206</v>
      </c>
      <c r="H47" s="102">
        <v>0</v>
      </c>
      <c r="I47" s="101" t="s">
        <v>207</v>
      </c>
    </row>
    <row r="48" spans="1:9" ht="21.75" customHeight="1">
      <c r="A48" s="100"/>
      <c r="B48" s="101"/>
      <c r="C48" s="93">
        <v>54599.9</v>
      </c>
      <c r="D48" s="93">
        <v>13670.6</v>
      </c>
      <c r="E48" s="69">
        <f>D48/C48*100</f>
        <v>25.037774794459335</v>
      </c>
      <c r="F48" s="101"/>
      <c r="G48" s="101"/>
      <c r="H48" s="102"/>
      <c r="I48" s="101"/>
    </row>
    <row r="49" spans="1:9" ht="39" customHeight="1">
      <c r="A49" s="100"/>
      <c r="B49" s="101"/>
      <c r="C49" s="106" t="s">
        <v>75</v>
      </c>
      <c r="D49" s="106"/>
      <c r="E49" s="106"/>
      <c r="F49" s="101"/>
      <c r="G49" s="101"/>
      <c r="H49" s="102"/>
      <c r="I49" s="101"/>
    </row>
    <row r="50" spans="1:9" ht="21.75" customHeight="1">
      <c r="A50" s="100"/>
      <c r="B50" s="101"/>
      <c r="C50" s="93">
        <v>265.2</v>
      </c>
      <c r="D50" s="93">
        <v>48.21</v>
      </c>
      <c r="E50" s="69">
        <f>D50/C50*100</f>
        <v>18.178733031674209</v>
      </c>
      <c r="F50" s="101"/>
      <c r="G50" s="101"/>
      <c r="H50" s="102"/>
      <c r="I50" s="101"/>
    </row>
    <row r="51" spans="1:9" ht="21.75" customHeight="1">
      <c r="A51" s="100" t="s">
        <v>208</v>
      </c>
      <c r="B51" s="101" t="s">
        <v>77</v>
      </c>
      <c r="C51" s="101" t="s">
        <v>209</v>
      </c>
      <c r="D51" s="101"/>
      <c r="E51" s="101"/>
      <c r="F51" s="101" t="s">
        <v>210</v>
      </c>
      <c r="G51" s="101" t="s">
        <v>211</v>
      </c>
      <c r="H51" s="102">
        <v>0</v>
      </c>
      <c r="I51" s="101" t="s">
        <v>212</v>
      </c>
    </row>
    <row r="52" spans="1:9" ht="51.75" customHeight="1">
      <c r="A52" s="100"/>
      <c r="B52" s="101"/>
      <c r="C52" s="101"/>
      <c r="D52" s="101"/>
      <c r="E52" s="101"/>
      <c r="F52" s="101"/>
      <c r="G52" s="101"/>
      <c r="H52" s="102"/>
      <c r="I52" s="101"/>
    </row>
    <row r="53" spans="1:9" ht="56.25" customHeight="1">
      <c r="A53" s="100"/>
      <c r="B53" s="101"/>
      <c r="C53" s="101"/>
      <c r="D53" s="101"/>
      <c r="E53" s="101"/>
      <c r="F53" s="101"/>
      <c r="G53" s="101"/>
      <c r="H53" s="102"/>
      <c r="I53" s="101"/>
    </row>
    <row r="54" spans="1:9" ht="59.25" customHeight="1">
      <c r="A54" s="100"/>
      <c r="B54" s="101"/>
      <c r="C54" s="101"/>
      <c r="D54" s="101"/>
      <c r="E54" s="101"/>
      <c r="F54" s="101"/>
      <c r="G54" s="101"/>
      <c r="H54" s="102"/>
      <c r="I54" s="101"/>
    </row>
    <row r="55" spans="1:9" ht="20.25" customHeight="1">
      <c r="A55" s="126" t="s">
        <v>57</v>
      </c>
      <c r="B55" s="127"/>
      <c r="C55" s="127"/>
      <c r="D55" s="127"/>
      <c r="E55" s="127"/>
      <c r="F55" s="127"/>
      <c r="G55" s="127"/>
      <c r="H55" s="127"/>
      <c r="I55" s="128"/>
    </row>
    <row r="56" spans="1:9" ht="64.5" customHeight="1">
      <c r="A56" s="150" t="s">
        <v>59</v>
      </c>
      <c r="B56" s="158" t="s">
        <v>67</v>
      </c>
      <c r="C56" s="113" t="s">
        <v>109</v>
      </c>
      <c r="D56" s="114"/>
      <c r="E56" s="115"/>
      <c r="F56" s="141" t="s">
        <v>30</v>
      </c>
      <c r="G56" s="142"/>
      <c r="H56" s="143"/>
      <c r="I56" s="107" t="s">
        <v>192</v>
      </c>
    </row>
    <row r="57" spans="1:9">
      <c r="A57" s="151"/>
      <c r="B57" s="159"/>
      <c r="C57" s="94">
        <v>16.5</v>
      </c>
      <c r="D57" s="94">
        <v>12.6</v>
      </c>
      <c r="E57" s="90">
        <f>D57/C57</f>
        <v>0.76363636363636367</v>
      </c>
      <c r="F57" s="144"/>
      <c r="G57" s="145"/>
      <c r="H57" s="146"/>
      <c r="I57" s="108"/>
    </row>
    <row r="58" spans="1:9" ht="54" customHeight="1">
      <c r="A58" s="151"/>
      <c r="B58" s="159"/>
      <c r="C58" s="168" t="s">
        <v>110</v>
      </c>
      <c r="D58" s="169"/>
      <c r="E58" s="170"/>
      <c r="F58" s="141" t="s">
        <v>30</v>
      </c>
      <c r="G58" s="142"/>
      <c r="H58" s="143"/>
      <c r="I58" s="107" t="s">
        <v>192</v>
      </c>
    </row>
    <row r="59" spans="1:9">
      <c r="A59" s="151"/>
      <c r="B59" s="159"/>
      <c r="C59" s="94">
        <v>75.8</v>
      </c>
      <c r="D59" s="94">
        <v>65</v>
      </c>
      <c r="E59" s="90">
        <f>D59/C59</f>
        <v>0.85751978891820579</v>
      </c>
      <c r="F59" s="144"/>
      <c r="G59" s="145"/>
      <c r="H59" s="146"/>
      <c r="I59" s="108"/>
    </row>
    <row r="60" spans="1:9" ht="52.5" customHeight="1">
      <c r="A60" s="151"/>
      <c r="B60" s="159"/>
      <c r="C60" s="164" t="s">
        <v>111</v>
      </c>
      <c r="D60" s="165"/>
      <c r="E60" s="166"/>
      <c r="F60" s="141" t="s">
        <v>30</v>
      </c>
      <c r="G60" s="142"/>
      <c r="H60" s="143"/>
      <c r="I60" s="107" t="s">
        <v>192</v>
      </c>
    </row>
    <row r="61" spans="1:9">
      <c r="A61" s="151"/>
      <c r="B61" s="159"/>
      <c r="C61" s="94">
        <v>83.4</v>
      </c>
      <c r="D61" s="94">
        <v>91.7</v>
      </c>
      <c r="E61" s="90">
        <f>C61/D61</f>
        <v>0.90948745910577977</v>
      </c>
      <c r="F61" s="144"/>
      <c r="G61" s="145"/>
      <c r="H61" s="146"/>
      <c r="I61" s="108"/>
    </row>
    <row r="62" spans="1:9" ht="38.25" customHeight="1">
      <c r="A62" s="151"/>
      <c r="B62" s="159"/>
      <c r="C62" s="164" t="s">
        <v>112</v>
      </c>
      <c r="D62" s="165"/>
      <c r="E62" s="166"/>
      <c r="F62" s="141" t="s">
        <v>30</v>
      </c>
      <c r="G62" s="142"/>
      <c r="H62" s="143"/>
      <c r="I62" s="107"/>
    </row>
    <row r="63" spans="1:9">
      <c r="A63" s="151"/>
      <c r="B63" s="159"/>
      <c r="C63" s="94">
        <v>0.14000000000000001</v>
      </c>
      <c r="D63" s="94">
        <v>0.14000000000000001</v>
      </c>
      <c r="E63" s="90">
        <f>D63/C63</f>
        <v>1</v>
      </c>
      <c r="F63" s="144"/>
      <c r="G63" s="145"/>
      <c r="H63" s="146"/>
      <c r="I63" s="108"/>
    </row>
    <row r="64" spans="1:9" ht="51" customHeight="1">
      <c r="A64" s="151"/>
      <c r="B64" s="159"/>
      <c r="C64" s="113" t="s">
        <v>136</v>
      </c>
      <c r="D64" s="114"/>
      <c r="E64" s="115"/>
      <c r="F64" s="141" t="s">
        <v>30</v>
      </c>
      <c r="G64" s="142"/>
      <c r="H64" s="143"/>
      <c r="I64" s="107" t="s">
        <v>192</v>
      </c>
    </row>
    <row r="65" spans="1:9">
      <c r="A65" s="151"/>
      <c r="B65" s="159"/>
      <c r="C65" s="94">
        <v>17.88</v>
      </c>
      <c r="D65" s="94">
        <v>0</v>
      </c>
      <c r="E65" s="90">
        <f>D65/C65</f>
        <v>0</v>
      </c>
      <c r="F65" s="144"/>
      <c r="G65" s="145"/>
      <c r="H65" s="146"/>
      <c r="I65" s="108"/>
    </row>
    <row r="66" spans="1:9" ht="91.5" customHeight="1">
      <c r="A66" s="151"/>
      <c r="B66" s="159"/>
      <c r="C66" s="113" t="s">
        <v>137</v>
      </c>
      <c r="D66" s="114"/>
      <c r="E66" s="115"/>
      <c r="F66" s="141" t="s">
        <v>30</v>
      </c>
      <c r="G66" s="142"/>
      <c r="H66" s="143"/>
      <c r="I66" s="107" t="s">
        <v>192</v>
      </c>
    </row>
    <row r="67" spans="1:9" ht="15.75" customHeight="1">
      <c r="A67" s="151"/>
      <c r="B67" s="159"/>
      <c r="C67" s="94">
        <v>16.86</v>
      </c>
      <c r="D67" s="94">
        <v>0</v>
      </c>
      <c r="E67" s="90">
        <f>D67/C67</f>
        <v>0</v>
      </c>
      <c r="F67" s="144"/>
      <c r="G67" s="145"/>
      <c r="H67" s="146"/>
      <c r="I67" s="108"/>
    </row>
    <row r="68" spans="1:9" ht="103.5" customHeight="1">
      <c r="A68" s="151"/>
      <c r="B68" s="159"/>
      <c r="C68" s="113" t="s">
        <v>138</v>
      </c>
      <c r="D68" s="114"/>
      <c r="E68" s="115"/>
      <c r="F68" s="141" t="s">
        <v>30</v>
      </c>
      <c r="G68" s="142"/>
      <c r="H68" s="143"/>
      <c r="I68" s="107" t="s">
        <v>192</v>
      </c>
    </row>
    <row r="69" spans="1:9">
      <c r="A69" s="151"/>
      <c r="B69" s="159"/>
      <c r="C69" s="94">
        <v>1.02</v>
      </c>
      <c r="D69" s="94">
        <v>0</v>
      </c>
      <c r="E69" s="90">
        <f>D69/C69</f>
        <v>0</v>
      </c>
      <c r="F69" s="144"/>
      <c r="G69" s="145"/>
      <c r="H69" s="146"/>
      <c r="I69" s="108"/>
    </row>
    <row r="70" spans="1:9" ht="102" customHeight="1">
      <c r="A70" s="151"/>
      <c r="B70" s="159"/>
      <c r="C70" s="113" t="s">
        <v>139</v>
      </c>
      <c r="D70" s="114"/>
      <c r="E70" s="115"/>
      <c r="F70" s="141" t="s">
        <v>30</v>
      </c>
      <c r="G70" s="142"/>
      <c r="H70" s="143"/>
      <c r="I70" s="107" t="s">
        <v>192</v>
      </c>
    </row>
    <row r="71" spans="1:9">
      <c r="A71" s="151"/>
      <c r="B71" s="159"/>
      <c r="C71" s="94">
        <v>344.3</v>
      </c>
      <c r="D71" s="94">
        <v>0</v>
      </c>
      <c r="E71" s="90">
        <f>D71/C71</f>
        <v>0</v>
      </c>
      <c r="F71" s="144"/>
      <c r="G71" s="145"/>
      <c r="H71" s="146"/>
      <c r="I71" s="108"/>
    </row>
    <row r="72" spans="1:9" ht="69" customHeight="1">
      <c r="A72" s="151"/>
      <c r="B72" s="159"/>
      <c r="C72" s="113" t="s">
        <v>140</v>
      </c>
      <c r="D72" s="114"/>
      <c r="E72" s="115"/>
      <c r="F72" s="141" t="s">
        <v>30</v>
      </c>
      <c r="G72" s="142"/>
      <c r="H72" s="143"/>
      <c r="I72" s="107" t="s">
        <v>192</v>
      </c>
    </row>
    <row r="73" spans="1:9" ht="20.25" customHeight="1">
      <c r="A73" s="151"/>
      <c r="B73" s="159"/>
      <c r="C73" s="94">
        <v>43.25</v>
      </c>
      <c r="D73" s="94">
        <v>42.24</v>
      </c>
      <c r="E73" s="90">
        <f>D73/C73</f>
        <v>0.9766473988439307</v>
      </c>
      <c r="F73" s="144"/>
      <c r="G73" s="145"/>
      <c r="H73" s="146"/>
      <c r="I73" s="108"/>
    </row>
    <row r="74" spans="1:9" ht="79.5" customHeight="1">
      <c r="A74" s="152"/>
      <c r="B74" s="159"/>
      <c r="C74" s="94"/>
      <c r="D74" s="94"/>
      <c r="E74" s="94"/>
      <c r="F74" s="88" t="s">
        <v>146</v>
      </c>
      <c r="G74" s="82"/>
      <c r="H74" s="78"/>
      <c r="I74" s="81"/>
    </row>
    <row r="75" spans="1:9" ht="114" customHeight="1">
      <c r="A75" s="80" t="s">
        <v>116</v>
      </c>
      <c r="B75" s="159"/>
      <c r="C75" s="94" t="s">
        <v>30</v>
      </c>
      <c r="D75" s="94" t="s">
        <v>30</v>
      </c>
      <c r="E75" s="94" t="s">
        <v>30</v>
      </c>
      <c r="F75" s="88" t="s">
        <v>144</v>
      </c>
      <c r="G75" s="82"/>
      <c r="H75" s="78"/>
      <c r="I75" s="76"/>
    </row>
    <row r="76" spans="1:9" ht="114" customHeight="1">
      <c r="A76" s="80" t="s">
        <v>117</v>
      </c>
      <c r="B76" s="159"/>
      <c r="C76" s="94" t="s">
        <v>30</v>
      </c>
      <c r="D76" s="94" t="s">
        <v>30</v>
      </c>
      <c r="E76" s="94" t="s">
        <v>30</v>
      </c>
      <c r="F76" s="88" t="s">
        <v>142</v>
      </c>
      <c r="G76" s="82"/>
      <c r="H76" s="78"/>
      <c r="I76" s="85"/>
    </row>
    <row r="77" spans="1:9" ht="89.25">
      <c r="A77" s="86" t="s">
        <v>141</v>
      </c>
      <c r="B77" s="159"/>
      <c r="C77" s="94" t="s">
        <v>30</v>
      </c>
      <c r="D77" s="94" t="s">
        <v>30</v>
      </c>
      <c r="E77" s="94" t="s">
        <v>30</v>
      </c>
      <c r="F77" s="88" t="s">
        <v>143</v>
      </c>
      <c r="G77" s="88"/>
      <c r="H77" s="84"/>
      <c r="I77" s="85"/>
    </row>
    <row r="78" spans="1:9" ht="128.25" customHeight="1">
      <c r="A78" s="80" t="s">
        <v>60</v>
      </c>
      <c r="B78" s="159"/>
      <c r="C78" s="94" t="s">
        <v>30</v>
      </c>
      <c r="D78" s="94" t="s">
        <v>30</v>
      </c>
      <c r="E78" s="94" t="s">
        <v>30</v>
      </c>
      <c r="F78" s="88" t="s">
        <v>145</v>
      </c>
      <c r="G78" s="82"/>
      <c r="H78" s="78"/>
      <c r="I78" s="76"/>
    </row>
    <row r="79" spans="1:9" ht="132" customHeight="1">
      <c r="A79" s="68" t="s">
        <v>61</v>
      </c>
      <c r="B79" s="159"/>
      <c r="C79" s="94" t="s">
        <v>30</v>
      </c>
      <c r="D79" s="94" t="s">
        <v>30</v>
      </c>
      <c r="E79" s="94" t="s">
        <v>30</v>
      </c>
      <c r="F79" s="88" t="s">
        <v>147</v>
      </c>
      <c r="G79" s="82"/>
      <c r="H79" s="78"/>
      <c r="I79" s="76"/>
    </row>
    <row r="80" spans="1:9" ht="104.25" customHeight="1">
      <c r="A80" s="68" t="s">
        <v>62</v>
      </c>
      <c r="B80" s="159"/>
      <c r="C80" s="94" t="s">
        <v>30</v>
      </c>
      <c r="D80" s="94" t="s">
        <v>30</v>
      </c>
      <c r="E80" s="94" t="s">
        <v>30</v>
      </c>
      <c r="F80" s="88" t="s">
        <v>148</v>
      </c>
      <c r="G80" s="82"/>
      <c r="H80" s="78"/>
      <c r="I80" s="67"/>
    </row>
    <row r="81" spans="1:9" ht="69.75" customHeight="1">
      <c r="A81" s="161" t="s">
        <v>73</v>
      </c>
      <c r="B81" s="159"/>
      <c r="C81" s="113" t="s">
        <v>109</v>
      </c>
      <c r="D81" s="114"/>
      <c r="E81" s="115"/>
      <c r="F81" s="141" t="s">
        <v>30</v>
      </c>
      <c r="G81" s="142"/>
      <c r="H81" s="143"/>
      <c r="I81" s="107" t="s">
        <v>192</v>
      </c>
    </row>
    <row r="82" spans="1:9">
      <c r="A82" s="162"/>
      <c r="B82" s="159"/>
      <c r="C82" s="94">
        <v>16.5</v>
      </c>
      <c r="D82" s="94">
        <v>12.6</v>
      </c>
      <c r="E82" s="90">
        <f>D82/C82</f>
        <v>0.76363636363636367</v>
      </c>
      <c r="F82" s="144"/>
      <c r="G82" s="145"/>
      <c r="H82" s="146"/>
      <c r="I82" s="108"/>
    </row>
    <row r="83" spans="1:9" ht="52.5" customHeight="1">
      <c r="A83" s="162"/>
      <c r="B83" s="159"/>
      <c r="C83" s="113" t="s">
        <v>111</v>
      </c>
      <c r="D83" s="114"/>
      <c r="E83" s="115"/>
      <c r="F83" s="141" t="s">
        <v>30</v>
      </c>
      <c r="G83" s="142"/>
      <c r="H83" s="143"/>
      <c r="I83" s="107" t="s">
        <v>192</v>
      </c>
    </row>
    <row r="84" spans="1:9">
      <c r="A84" s="162"/>
      <c r="B84" s="159"/>
      <c r="C84" s="94">
        <v>83.4</v>
      </c>
      <c r="D84" s="94">
        <v>91.7</v>
      </c>
      <c r="E84" s="90">
        <f>C84/D84</f>
        <v>0.90948745910577977</v>
      </c>
      <c r="F84" s="144"/>
      <c r="G84" s="145"/>
      <c r="H84" s="146"/>
      <c r="I84" s="108"/>
    </row>
    <row r="85" spans="1:9" ht="68.25" customHeight="1">
      <c r="A85" s="162"/>
      <c r="B85" s="159"/>
      <c r="C85" s="113" t="s">
        <v>113</v>
      </c>
      <c r="D85" s="114"/>
      <c r="E85" s="115"/>
      <c r="F85" s="141" t="s">
        <v>30</v>
      </c>
      <c r="G85" s="142"/>
      <c r="H85" s="143"/>
      <c r="I85" s="107" t="s">
        <v>192</v>
      </c>
    </row>
    <row r="86" spans="1:9">
      <c r="A86" s="163"/>
      <c r="B86" s="159"/>
      <c r="C86" s="94">
        <v>5</v>
      </c>
      <c r="D86" s="94">
        <v>1</v>
      </c>
      <c r="E86" s="94">
        <f>D86/C86</f>
        <v>0.2</v>
      </c>
      <c r="F86" s="144"/>
      <c r="G86" s="145"/>
      <c r="H86" s="146"/>
      <c r="I86" s="108"/>
    </row>
    <row r="87" spans="1:9" ht="89.25">
      <c r="A87" s="68" t="s">
        <v>63</v>
      </c>
      <c r="B87" s="160"/>
      <c r="C87" s="94" t="s">
        <v>30</v>
      </c>
      <c r="D87" s="94" t="s">
        <v>30</v>
      </c>
      <c r="E87" s="94" t="s">
        <v>30</v>
      </c>
      <c r="F87" s="95" t="s">
        <v>222</v>
      </c>
      <c r="G87" s="82"/>
      <c r="H87" s="78"/>
      <c r="I87" s="82"/>
    </row>
    <row r="88" spans="1:9" ht="65.25" customHeight="1">
      <c r="A88" s="116" t="s">
        <v>64</v>
      </c>
      <c r="B88" s="116" t="s">
        <v>69</v>
      </c>
      <c r="C88" s="113" t="s">
        <v>109</v>
      </c>
      <c r="D88" s="114"/>
      <c r="E88" s="115"/>
      <c r="F88" s="141" t="s">
        <v>30</v>
      </c>
      <c r="G88" s="142"/>
      <c r="H88" s="143"/>
      <c r="I88" s="107" t="s">
        <v>192</v>
      </c>
    </row>
    <row r="89" spans="1:9">
      <c r="A89" s="117"/>
      <c r="B89" s="117"/>
      <c r="C89" s="94">
        <v>16.5</v>
      </c>
      <c r="D89" s="94">
        <v>12.6</v>
      </c>
      <c r="E89" s="90">
        <f>D89/C89</f>
        <v>0.76363636363636367</v>
      </c>
      <c r="F89" s="144"/>
      <c r="G89" s="145"/>
      <c r="H89" s="146"/>
      <c r="I89" s="108"/>
    </row>
    <row r="90" spans="1:9" ht="54.75" customHeight="1">
      <c r="A90" s="117"/>
      <c r="B90" s="117"/>
      <c r="C90" s="113" t="s">
        <v>136</v>
      </c>
      <c r="D90" s="114"/>
      <c r="E90" s="115"/>
      <c r="F90" s="141" t="s">
        <v>30</v>
      </c>
      <c r="G90" s="142"/>
      <c r="H90" s="143"/>
      <c r="I90" s="107" t="s">
        <v>192</v>
      </c>
    </row>
    <row r="91" spans="1:9">
      <c r="A91" s="117"/>
      <c r="B91" s="117"/>
      <c r="C91" s="94">
        <v>17.88</v>
      </c>
      <c r="D91" s="94">
        <v>0</v>
      </c>
      <c r="E91" s="90">
        <f>D91/C91</f>
        <v>0</v>
      </c>
      <c r="F91" s="144"/>
      <c r="G91" s="145"/>
      <c r="H91" s="146"/>
      <c r="I91" s="108"/>
    </row>
    <row r="92" spans="1:9" ht="66.75" customHeight="1">
      <c r="A92" s="117"/>
      <c r="B92" s="117"/>
      <c r="C92" s="113" t="s">
        <v>137</v>
      </c>
      <c r="D92" s="114"/>
      <c r="E92" s="115"/>
      <c r="F92" s="141" t="s">
        <v>30</v>
      </c>
      <c r="G92" s="142"/>
      <c r="H92" s="143"/>
      <c r="I92" s="107" t="s">
        <v>192</v>
      </c>
    </row>
    <row r="93" spans="1:9">
      <c r="A93" s="117"/>
      <c r="B93" s="117"/>
      <c r="C93" s="94">
        <v>16.86</v>
      </c>
      <c r="D93" s="94">
        <v>0</v>
      </c>
      <c r="E93" s="90">
        <f>D93/C93</f>
        <v>0</v>
      </c>
      <c r="F93" s="144"/>
      <c r="G93" s="145"/>
      <c r="H93" s="146"/>
      <c r="I93" s="108"/>
    </row>
    <row r="94" spans="1:9" ht="105.75" customHeight="1">
      <c r="A94" s="117"/>
      <c r="B94" s="117"/>
      <c r="C94" s="113" t="s">
        <v>138</v>
      </c>
      <c r="D94" s="114"/>
      <c r="E94" s="115"/>
      <c r="F94" s="141" t="s">
        <v>30</v>
      </c>
      <c r="G94" s="142"/>
      <c r="H94" s="143"/>
      <c r="I94" s="107" t="s">
        <v>192</v>
      </c>
    </row>
    <row r="95" spans="1:9">
      <c r="A95" s="117"/>
      <c r="B95" s="117"/>
      <c r="C95" s="94">
        <v>1.02</v>
      </c>
      <c r="D95" s="94">
        <v>0</v>
      </c>
      <c r="E95" s="90">
        <f>D95/C95</f>
        <v>0</v>
      </c>
      <c r="F95" s="144"/>
      <c r="G95" s="145"/>
      <c r="H95" s="146"/>
      <c r="I95" s="108"/>
    </row>
    <row r="96" spans="1:9" ht="41.25" customHeight="1">
      <c r="A96" s="117"/>
      <c r="B96" s="117"/>
      <c r="C96" s="113" t="s">
        <v>149</v>
      </c>
      <c r="D96" s="114"/>
      <c r="E96" s="115"/>
      <c r="F96" s="141" t="s">
        <v>30</v>
      </c>
      <c r="G96" s="142"/>
      <c r="H96" s="143"/>
      <c r="I96" s="107" t="s">
        <v>192</v>
      </c>
    </row>
    <row r="97" spans="1:9">
      <c r="A97" s="118"/>
      <c r="B97" s="117"/>
      <c r="C97" s="94">
        <v>72</v>
      </c>
      <c r="D97" s="94">
        <v>0</v>
      </c>
      <c r="E97" s="90">
        <f>D97/C97</f>
        <v>0</v>
      </c>
      <c r="F97" s="144"/>
      <c r="G97" s="145"/>
      <c r="H97" s="146"/>
      <c r="I97" s="108"/>
    </row>
    <row r="98" spans="1:9" ht="127.5">
      <c r="A98" s="86" t="s">
        <v>157</v>
      </c>
      <c r="B98" s="117"/>
      <c r="C98" s="94" t="s">
        <v>30</v>
      </c>
      <c r="D98" s="94" t="s">
        <v>30</v>
      </c>
      <c r="E98" s="94" t="s">
        <v>30</v>
      </c>
      <c r="F98" s="87" t="s">
        <v>158</v>
      </c>
      <c r="G98" s="87"/>
      <c r="H98" s="87"/>
      <c r="I98" s="85"/>
    </row>
    <row r="99" spans="1:9" ht="89.25">
      <c r="A99" s="71" t="s">
        <v>151</v>
      </c>
      <c r="B99" s="117"/>
      <c r="C99" s="94" t="s">
        <v>30</v>
      </c>
      <c r="D99" s="94" t="s">
        <v>30</v>
      </c>
      <c r="E99" s="94" t="s">
        <v>30</v>
      </c>
      <c r="F99" s="91" t="s">
        <v>150</v>
      </c>
      <c r="G99" s="91"/>
      <c r="H99" s="78"/>
      <c r="I99" s="88"/>
    </row>
    <row r="100" spans="1:9" ht="90" customHeight="1">
      <c r="A100" s="71" t="s">
        <v>152</v>
      </c>
      <c r="B100" s="117"/>
      <c r="C100" s="94" t="s">
        <v>30</v>
      </c>
      <c r="D100" s="94" t="s">
        <v>30</v>
      </c>
      <c r="E100" s="94" t="s">
        <v>30</v>
      </c>
      <c r="F100" s="91" t="s">
        <v>153</v>
      </c>
      <c r="G100" s="91"/>
      <c r="H100" s="84"/>
      <c r="I100" s="88"/>
    </row>
    <row r="101" spans="1:9" ht="102">
      <c r="A101" s="71" t="s">
        <v>154</v>
      </c>
      <c r="B101" s="117"/>
      <c r="C101" s="94" t="s">
        <v>30</v>
      </c>
      <c r="D101" s="94" t="s">
        <v>30</v>
      </c>
      <c r="E101" s="94" t="s">
        <v>30</v>
      </c>
      <c r="F101" s="91" t="s">
        <v>155</v>
      </c>
      <c r="G101" s="91"/>
      <c r="H101" s="84"/>
      <c r="I101" s="88"/>
    </row>
    <row r="102" spans="1:9" ht="102">
      <c r="A102" s="71" t="s">
        <v>156</v>
      </c>
      <c r="B102" s="117"/>
      <c r="C102" s="94" t="s">
        <v>30</v>
      </c>
      <c r="D102" s="94" t="s">
        <v>30</v>
      </c>
      <c r="E102" s="94" t="s">
        <v>30</v>
      </c>
      <c r="F102" s="91" t="s">
        <v>155</v>
      </c>
      <c r="G102" s="91"/>
      <c r="H102" s="84"/>
      <c r="I102" s="88"/>
    </row>
    <row r="103" spans="1:9" ht="114.75">
      <c r="A103" s="71" t="s">
        <v>159</v>
      </c>
      <c r="B103" s="117"/>
      <c r="C103" s="94" t="s">
        <v>30</v>
      </c>
      <c r="D103" s="94" t="s">
        <v>30</v>
      </c>
      <c r="E103" s="94" t="s">
        <v>30</v>
      </c>
      <c r="F103" s="91" t="s">
        <v>160</v>
      </c>
      <c r="G103" s="91"/>
      <c r="H103" s="84"/>
      <c r="I103" s="88"/>
    </row>
    <row r="104" spans="1:9" ht="191.25">
      <c r="A104" s="71" t="s">
        <v>65</v>
      </c>
      <c r="B104" s="117"/>
      <c r="C104" s="94" t="s">
        <v>30</v>
      </c>
      <c r="D104" s="94" t="s">
        <v>30</v>
      </c>
      <c r="E104" s="94" t="s">
        <v>30</v>
      </c>
      <c r="F104" s="68" t="s">
        <v>161</v>
      </c>
      <c r="G104" s="68"/>
      <c r="H104" s="78"/>
      <c r="I104" s="82"/>
    </row>
    <row r="105" spans="1:9" ht="66" customHeight="1">
      <c r="A105" s="116" t="s">
        <v>66</v>
      </c>
      <c r="B105" s="116" t="s">
        <v>69</v>
      </c>
      <c r="C105" s="113" t="s">
        <v>109</v>
      </c>
      <c r="D105" s="114"/>
      <c r="E105" s="115"/>
      <c r="F105" s="141" t="s">
        <v>30</v>
      </c>
      <c r="G105" s="142"/>
      <c r="H105" s="143"/>
      <c r="I105" s="107" t="s">
        <v>192</v>
      </c>
    </row>
    <row r="106" spans="1:9">
      <c r="A106" s="117"/>
      <c r="B106" s="117"/>
      <c r="C106" s="94">
        <v>16.5</v>
      </c>
      <c r="D106" s="94">
        <v>12.6</v>
      </c>
      <c r="E106" s="90">
        <f>D106/C106</f>
        <v>0.76363636363636367</v>
      </c>
      <c r="F106" s="144"/>
      <c r="G106" s="145"/>
      <c r="H106" s="146"/>
      <c r="I106" s="108"/>
    </row>
    <row r="107" spans="1:9" ht="102" customHeight="1">
      <c r="A107" s="117"/>
      <c r="B107" s="117"/>
      <c r="C107" s="189" t="s">
        <v>162</v>
      </c>
      <c r="D107" s="190"/>
      <c r="E107" s="191"/>
      <c r="F107" s="141" t="s">
        <v>30</v>
      </c>
      <c r="G107" s="142"/>
      <c r="H107" s="143"/>
      <c r="I107" s="107" t="s">
        <v>192</v>
      </c>
    </row>
    <row r="108" spans="1:9">
      <c r="A108" s="117"/>
      <c r="B108" s="117"/>
      <c r="C108" s="94">
        <v>344.3</v>
      </c>
      <c r="D108" s="94">
        <v>0</v>
      </c>
      <c r="E108" s="90">
        <f>D108/C108</f>
        <v>0</v>
      </c>
      <c r="F108" s="144"/>
      <c r="G108" s="145"/>
      <c r="H108" s="146"/>
      <c r="I108" s="108"/>
    </row>
    <row r="109" spans="1:9" ht="25.5" customHeight="1">
      <c r="A109" s="117"/>
      <c r="B109" s="117"/>
      <c r="C109" s="113" t="s">
        <v>163</v>
      </c>
      <c r="D109" s="114"/>
      <c r="E109" s="115"/>
      <c r="F109" s="141" t="s">
        <v>30</v>
      </c>
      <c r="G109" s="142"/>
      <c r="H109" s="143"/>
      <c r="I109" s="107" t="s">
        <v>192</v>
      </c>
    </row>
    <row r="110" spans="1:9">
      <c r="A110" s="118"/>
      <c r="B110" s="117"/>
      <c r="C110" s="94">
        <v>264</v>
      </c>
      <c r="D110" s="94">
        <v>0</v>
      </c>
      <c r="E110" s="90">
        <f>D110/C110</f>
        <v>0</v>
      </c>
      <c r="F110" s="144"/>
      <c r="G110" s="145"/>
      <c r="H110" s="146"/>
      <c r="I110" s="108"/>
    </row>
    <row r="111" spans="1:9" ht="147.75" customHeight="1">
      <c r="A111" s="86" t="s">
        <v>165</v>
      </c>
      <c r="B111" s="117"/>
      <c r="C111" s="94" t="s">
        <v>30</v>
      </c>
      <c r="D111" s="94" t="s">
        <v>30</v>
      </c>
      <c r="E111" s="94" t="s">
        <v>30</v>
      </c>
      <c r="F111" s="71" t="s">
        <v>164</v>
      </c>
      <c r="G111" s="82"/>
      <c r="H111" s="78"/>
      <c r="I111" s="83"/>
    </row>
    <row r="112" spans="1:9" ht="409.5">
      <c r="A112" s="86" t="s">
        <v>166</v>
      </c>
      <c r="B112" s="117"/>
      <c r="C112" s="94" t="s">
        <v>30</v>
      </c>
      <c r="D112" s="94" t="s">
        <v>30</v>
      </c>
      <c r="E112" s="94" t="s">
        <v>30</v>
      </c>
      <c r="F112" s="71" t="s">
        <v>167</v>
      </c>
      <c r="G112" s="82"/>
      <c r="H112" s="78"/>
      <c r="I112" s="83"/>
    </row>
    <row r="113" spans="1:9" ht="178.5">
      <c r="A113" s="86" t="s">
        <v>168</v>
      </c>
      <c r="B113" s="117"/>
      <c r="C113" s="94" t="s">
        <v>30</v>
      </c>
      <c r="D113" s="94" t="s">
        <v>30</v>
      </c>
      <c r="E113" s="94" t="s">
        <v>30</v>
      </c>
      <c r="F113" s="88" t="s">
        <v>169</v>
      </c>
      <c r="G113" s="82"/>
      <c r="H113" s="78"/>
      <c r="I113" s="83"/>
    </row>
    <row r="114" spans="1:9" ht="166.5" customHeight="1">
      <c r="A114" s="86" t="s">
        <v>170</v>
      </c>
      <c r="B114" s="118"/>
      <c r="C114" s="94" t="s">
        <v>30</v>
      </c>
      <c r="D114" s="94" t="s">
        <v>30</v>
      </c>
      <c r="E114" s="94" t="s">
        <v>30</v>
      </c>
      <c r="F114" s="71" t="s">
        <v>171</v>
      </c>
      <c r="G114" s="82"/>
      <c r="H114" s="78"/>
      <c r="I114" s="83"/>
    </row>
    <row r="115" spans="1:9" ht="65.25" customHeight="1">
      <c r="A115" s="116" t="s">
        <v>118</v>
      </c>
      <c r="B115" s="158" t="s">
        <v>68</v>
      </c>
      <c r="C115" s="113" t="s">
        <v>109</v>
      </c>
      <c r="D115" s="114"/>
      <c r="E115" s="115"/>
      <c r="F115" s="141" t="s">
        <v>30</v>
      </c>
      <c r="G115" s="142"/>
      <c r="H115" s="143"/>
      <c r="I115" s="107" t="s">
        <v>192</v>
      </c>
    </row>
    <row r="116" spans="1:9">
      <c r="A116" s="117"/>
      <c r="B116" s="159"/>
      <c r="C116" s="94">
        <v>16.5</v>
      </c>
      <c r="D116" s="94">
        <v>12.6</v>
      </c>
      <c r="E116" s="90">
        <f>D116/C116</f>
        <v>0.76363636363636367</v>
      </c>
      <c r="F116" s="144"/>
      <c r="G116" s="145"/>
      <c r="H116" s="146"/>
      <c r="I116" s="108"/>
    </row>
    <row r="117" spans="1:9" ht="55.5" customHeight="1">
      <c r="A117" s="117"/>
      <c r="B117" s="159"/>
      <c r="C117" s="113" t="s">
        <v>136</v>
      </c>
      <c r="D117" s="114"/>
      <c r="E117" s="115"/>
      <c r="F117" s="141" t="s">
        <v>30</v>
      </c>
      <c r="G117" s="142"/>
      <c r="H117" s="143"/>
      <c r="I117" s="107" t="s">
        <v>192</v>
      </c>
    </row>
    <row r="118" spans="1:9">
      <c r="A118" s="117"/>
      <c r="B118" s="159"/>
      <c r="C118" s="94">
        <v>17.88</v>
      </c>
      <c r="D118" s="94">
        <v>0</v>
      </c>
      <c r="E118" s="90">
        <f>D118/C118</f>
        <v>0</v>
      </c>
      <c r="F118" s="144"/>
      <c r="G118" s="145"/>
      <c r="H118" s="146"/>
      <c r="I118" s="108"/>
    </row>
    <row r="119" spans="1:9" ht="69" customHeight="1">
      <c r="A119" s="117"/>
      <c r="B119" s="159"/>
      <c r="C119" s="113" t="s">
        <v>137</v>
      </c>
      <c r="D119" s="114"/>
      <c r="E119" s="115"/>
      <c r="F119" s="141" t="s">
        <v>30</v>
      </c>
      <c r="G119" s="142"/>
      <c r="H119" s="143"/>
      <c r="I119" s="107" t="s">
        <v>192</v>
      </c>
    </row>
    <row r="120" spans="1:9">
      <c r="A120" s="117"/>
      <c r="B120" s="159"/>
      <c r="C120" s="94">
        <v>16.86</v>
      </c>
      <c r="D120" s="94">
        <v>0</v>
      </c>
      <c r="E120" s="90">
        <f>D120/C120</f>
        <v>0</v>
      </c>
      <c r="F120" s="144"/>
      <c r="G120" s="145"/>
      <c r="H120" s="146"/>
      <c r="I120" s="108"/>
    </row>
    <row r="121" spans="1:9" ht="108.75" customHeight="1">
      <c r="A121" s="117"/>
      <c r="B121" s="159"/>
      <c r="C121" s="113" t="s">
        <v>138</v>
      </c>
      <c r="D121" s="114"/>
      <c r="E121" s="115"/>
      <c r="F121" s="141" t="s">
        <v>30</v>
      </c>
      <c r="G121" s="142"/>
      <c r="H121" s="143"/>
      <c r="I121" s="107" t="s">
        <v>192</v>
      </c>
    </row>
    <row r="122" spans="1:9">
      <c r="A122" s="117"/>
      <c r="B122" s="159"/>
      <c r="C122" s="94">
        <v>1.02</v>
      </c>
      <c r="D122" s="94">
        <v>0</v>
      </c>
      <c r="E122" s="90">
        <f>D122/C122</f>
        <v>0</v>
      </c>
      <c r="F122" s="144"/>
      <c r="G122" s="145"/>
      <c r="H122" s="146"/>
      <c r="I122" s="108"/>
    </row>
    <row r="123" spans="1:9" ht="42.75" customHeight="1">
      <c r="A123" s="117"/>
      <c r="B123" s="159"/>
      <c r="C123" s="113" t="s">
        <v>149</v>
      </c>
      <c r="D123" s="114"/>
      <c r="E123" s="115"/>
      <c r="F123" s="141" t="s">
        <v>30</v>
      </c>
      <c r="G123" s="142"/>
      <c r="H123" s="143"/>
      <c r="I123" s="107" t="s">
        <v>192</v>
      </c>
    </row>
    <row r="124" spans="1:9">
      <c r="A124" s="117"/>
      <c r="B124" s="159"/>
      <c r="C124" s="94">
        <v>72</v>
      </c>
      <c r="D124" s="94">
        <v>0</v>
      </c>
      <c r="E124" s="90">
        <f>D124/C124</f>
        <v>0</v>
      </c>
      <c r="F124" s="144"/>
      <c r="G124" s="145"/>
      <c r="H124" s="146"/>
      <c r="I124" s="108"/>
    </row>
    <row r="125" spans="1:9" ht="105" customHeight="1">
      <c r="A125" s="117"/>
      <c r="B125" s="159"/>
      <c r="C125" s="113" t="s">
        <v>162</v>
      </c>
      <c r="D125" s="114"/>
      <c r="E125" s="115"/>
      <c r="F125" s="141" t="s">
        <v>30</v>
      </c>
      <c r="G125" s="142"/>
      <c r="H125" s="143"/>
      <c r="I125" s="107" t="s">
        <v>192</v>
      </c>
    </row>
    <row r="126" spans="1:9">
      <c r="A126" s="117"/>
      <c r="B126" s="159"/>
      <c r="C126" s="94">
        <v>344.3</v>
      </c>
      <c r="D126" s="94">
        <v>0</v>
      </c>
      <c r="E126" s="90">
        <f>D126/C126</f>
        <v>0</v>
      </c>
      <c r="F126" s="144"/>
      <c r="G126" s="145"/>
      <c r="H126" s="146"/>
      <c r="I126" s="108"/>
    </row>
    <row r="127" spans="1:9" ht="29.25" customHeight="1">
      <c r="A127" s="117"/>
      <c r="B127" s="159"/>
      <c r="C127" s="113" t="s">
        <v>163</v>
      </c>
      <c r="D127" s="114"/>
      <c r="E127" s="115"/>
      <c r="F127" s="141" t="s">
        <v>30</v>
      </c>
      <c r="G127" s="142"/>
      <c r="H127" s="143"/>
      <c r="I127" s="107" t="s">
        <v>192</v>
      </c>
    </row>
    <row r="128" spans="1:9">
      <c r="A128" s="117"/>
      <c r="B128" s="159"/>
      <c r="C128" s="94">
        <v>264</v>
      </c>
      <c r="D128" s="94">
        <v>0</v>
      </c>
      <c r="E128" s="90">
        <f>D128/C128</f>
        <v>0</v>
      </c>
      <c r="F128" s="144"/>
      <c r="G128" s="145"/>
      <c r="H128" s="146"/>
      <c r="I128" s="108"/>
    </row>
    <row r="129" spans="1:9" ht="72" customHeight="1">
      <c r="A129" s="117"/>
      <c r="B129" s="159"/>
      <c r="C129" s="113" t="s">
        <v>140</v>
      </c>
      <c r="D129" s="114"/>
      <c r="E129" s="115"/>
      <c r="F129" s="141" t="s">
        <v>30</v>
      </c>
      <c r="G129" s="142"/>
      <c r="H129" s="143"/>
      <c r="I129" s="101" t="s">
        <v>192</v>
      </c>
    </row>
    <row r="130" spans="1:9">
      <c r="A130" s="117"/>
      <c r="B130" s="159"/>
      <c r="C130" s="94">
        <v>43.25</v>
      </c>
      <c r="D130" s="94">
        <v>42.24</v>
      </c>
      <c r="E130" s="90">
        <f>D130/C130</f>
        <v>0.9766473988439307</v>
      </c>
      <c r="F130" s="144"/>
      <c r="G130" s="145"/>
      <c r="H130" s="146"/>
      <c r="I130" s="101"/>
    </row>
    <row r="131" spans="1:9" ht="216.75">
      <c r="A131" s="118"/>
      <c r="B131" s="160"/>
      <c r="C131" s="94" t="s">
        <v>30</v>
      </c>
      <c r="D131" s="94" t="s">
        <v>30</v>
      </c>
      <c r="E131" s="94" t="s">
        <v>30</v>
      </c>
      <c r="F131" s="82" t="s">
        <v>72</v>
      </c>
      <c r="G131" s="82"/>
      <c r="H131" s="78"/>
      <c r="I131" s="75"/>
    </row>
    <row r="132" spans="1:9" ht="64.5" customHeight="1">
      <c r="A132" s="119" t="s">
        <v>71</v>
      </c>
      <c r="B132" s="116" t="s">
        <v>68</v>
      </c>
      <c r="C132" s="113" t="s">
        <v>109</v>
      </c>
      <c r="D132" s="114"/>
      <c r="E132" s="115"/>
      <c r="F132" s="116" t="s">
        <v>172</v>
      </c>
      <c r="G132" s="106"/>
      <c r="H132" s="102"/>
      <c r="I132" s="107" t="s">
        <v>192</v>
      </c>
    </row>
    <row r="133" spans="1:9" ht="156.75" customHeight="1">
      <c r="A133" s="121"/>
      <c r="B133" s="118"/>
      <c r="C133" s="94">
        <v>16.5</v>
      </c>
      <c r="D133" s="94">
        <v>12.6</v>
      </c>
      <c r="E133" s="90">
        <f>D133/C133</f>
        <v>0.76363636363636367</v>
      </c>
      <c r="F133" s="118"/>
      <c r="G133" s="106"/>
      <c r="H133" s="102"/>
      <c r="I133" s="108"/>
    </row>
    <row r="134" spans="1:9" ht="103.5" customHeight="1">
      <c r="A134" s="119" t="s">
        <v>173</v>
      </c>
      <c r="B134" s="116" t="s">
        <v>70</v>
      </c>
      <c r="C134" s="189" t="s">
        <v>162</v>
      </c>
      <c r="D134" s="190"/>
      <c r="E134" s="191"/>
      <c r="F134" s="116" t="s">
        <v>174</v>
      </c>
      <c r="G134" s="106"/>
      <c r="H134" s="187"/>
      <c r="I134" s="107" t="s">
        <v>192</v>
      </c>
    </row>
    <row r="135" spans="1:9" ht="30" customHeight="1">
      <c r="A135" s="121"/>
      <c r="B135" s="118"/>
      <c r="C135" s="94">
        <v>344.3</v>
      </c>
      <c r="D135" s="94">
        <v>0</v>
      </c>
      <c r="E135" s="90">
        <f>D135/C135</f>
        <v>0</v>
      </c>
      <c r="F135" s="118"/>
      <c r="G135" s="106"/>
      <c r="H135" s="188"/>
      <c r="I135" s="108"/>
    </row>
    <row r="136" spans="1:9" ht="77.25" customHeight="1">
      <c r="A136" s="119" t="s">
        <v>175</v>
      </c>
      <c r="B136" s="116" t="s">
        <v>70</v>
      </c>
      <c r="C136" s="147" t="s">
        <v>176</v>
      </c>
      <c r="D136" s="148"/>
      <c r="E136" s="149"/>
      <c r="F136" s="116" t="s">
        <v>178</v>
      </c>
      <c r="G136" s="106"/>
      <c r="H136" s="102"/>
      <c r="I136" s="107" t="s">
        <v>192</v>
      </c>
    </row>
    <row r="137" spans="1:9" ht="66" customHeight="1">
      <c r="A137" s="121"/>
      <c r="B137" s="118"/>
      <c r="C137" s="94" t="s">
        <v>177</v>
      </c>
      <c r="D137" s="94" t="s">
        <v>177</v>
      </c>
      <c r="E137" s="90">
        <v>1</v>
      </c>
      <c r="F137" s="118"/>
      <c r="G137" s="106"/>
      <c r="H137" s="102"/>
      <c r="I137" s="108"/>
    </row>
    <row r="138" spans="1:9" ht="72" customHeight="1">
      <c r="A138" s="119" t="s">
        <v>179</v>
      </c>
      <c r="B138" s="116" t="s">
        <v>70</v>
      </c>
      <c r="C138" s="147" t="s">
        <v>163</v>
      </c>
      <c r="D138" s="148"/>
      <c r="E138" s="149"/>
      <c r="F138" s="116" t="s">
        <v>180</v>
      </c>
      <c r="G138" s="106"/>
      <c r="H138" s="102"/>
      <c r="I138" s="107" t="s">
        <v>192</v>
      </c>
    </row>
    <row r="139" spans="1:9" ht="54.75" customHeight="1">
      <c r="A139" s="121"/>
      <c r="B139" s="118"/>
      <c r="C139" s="94">
        <v>264</v>
      </c>
      <c r="D139" s="94">
        <v>0</v>
      </c>
      <c r="E139" s="90">
        <f>D139/C139</f>
        <v>0</v>
      </c>
      <c r="F139" s="118"/>
      <c r="G139" s="106"/>
      <c r="H139" s="102"/>
      <c r="I139" s="108"/>
    </row>
    <row r="140" spans="1:9" ht="232.5" customHeight="1">
      <c r="A140" s="119" t="s">
        <v>181</v>
      </c>
      <c r="B140" s="116" t="s">
        <v>70</v>
      </c>
      <c r="C140" s="189" t="s">
        <v>162</v>
      </c>
      <c r="D140" s="190"/>
      <c r="E140" s="191"/>
      <c r="F140" s="116" t="s">
        <v>182</v>
      </c>
      <c r="G140" s="106"/>
      <c r="H140" s="102"/>
      <c r="I140" s="107" t="s">
        <v>192</v>
      </c>
    </row>
    <row r="141" spans="1:9" ht="48" customHeight="1">
      <c r="A141" s="121"/>
      <c r="B141" s="118"/>
      <c r="C141" s="94">
        <v>344.3</v>
      </c>
      <c r="D141" s="94">
        <v>0</v>
      </c>
      <c r="E141" s="90">
        <f>D141/C141</f>
        <v>0</v>
      </c>
      <c r="F141" s="118"/>
      <c r="G141" s="106"/>
      <c r="H141" s="102"/>
      <c r="I141" s="108"/>
    </row>
    <row r="142" spans="1:9" ht="48" customHeight="1">
      <c r="A142" s="116" t="s">
        <v>183</v>
      </c>
      <c r="B142" s="116" t="s">
        <v>68</v>
      </c>
      <c r="C142" s="189" t="s">
        <v>184</v>
      </c>
      <c r="D142" s="190"/>
      <c r="E142" s="191"/>
      <c r="F142" s="116" t="s">
        <v>185</v>
      </c>
      <c r="G142" s="106"/>
      <c r="H142" s="102"/>
      <c r="I142" s="107"/>
    </row>
    <row r="143" spans="1:9" ht="66.75" customHeight="1">
      <c r="A143" s="117"/>
      <c r="B143" s="118"/>
      <c r="C143" s="94">
        <v>16.670000000000002</v>
      </c>
      <c r="D143" s="94">
        <v>16.670000000000002</v>
      </c>
      <c r="E143" s="90">
        <f>D143/C143</f>
        <v>1</v>
      </c>
      <c r="F143" s="118"/>
      <c r="G143" s="106"/>
      <c r="H143" s="102"/>
      <c r="I143" s="108"/>
    </row>
    <row r="144" spans="1:9" ht="72" customHeight="1">
      <c r="A144" s="116" t="s">
        <v>186</v>
      </c>
      <c r="B144" s="116" t="s">
        <v>68</v>
      </c>
      <c r="C144" s="113" t="s">
        <v>137</v>
      </c>
      <c r="D144" s="114"/>
      <c r="E144" s="115"/>
      <c r="F144" s="106" t="s">
        <v>187</v>
      </c>
      <c r="G144" s="106"/>
      <c r="H144" s="102"/>
      <c r="I144" s="107" t="s">
        <v>192</v>
      </c>
    </row>
    <row r="145" spans="1:9" ht="74.25" customHeight="1">
      <c r="A145" s="118"/>
      <c r="B145" s="118"/>
      <c r="C145" s="94">
        <v>16.86</v>
      </c>
      <c r="D145" s="94">
        <v>0</v>
      </c>
      <c r="E145" s="90">
        <f>D145/C145</f>
        <v>0</v>
      </c>
      <c r="F145" s="106"/>
      <c r="G145" s="106"/>
      <c r="H145" s="102"/>
      <c r="I145" s="108"/>
    </row>
    <row r="146" spans="1:9">
      <c r="A146" s="122" t="s">
        <v>89</v>
      </c>
      <c r="B146" s="122"/>
      <c r="C146" s="122"/>
      <c r="D146" s="122"/>
      <c r="E146" s="122"/>
      <c r="F146" s="122"/>
      <c r="G146" s="122"/>
      <c r="H146" s="122"/>
      <c r="I146" s="122"/>
    </row>
    <row r="147" spans="1:9" ht="106.5" customHeight="1">
      <c r="A147" s="119" t="s">
        <v>54</v>
      </c>
      <c r="B147" s="107" t="s">
        <v>77</v>
      </c>
      <c r="C147" s="123" t="s">
        <v>90</v>
      </c>
      <c r="D147" s="124"/>
      <c r="E147" s="125"/>
      <c r="F147" s="107" t="s">
        <v>133</v>
      </c>
      <c r="G147" s="101" t="s">
        <v>213</v>
      </c>
      <c r="H147" s="102">
        <v>14.23</v>
      </c>
      <c r="I147" s="107" t="s">
        <v>192</v>
      </c>
    </row>
    <row r="148" spans="1:9" ht="71.25" customHeight="1">
      <c r="A148" s="120"/>
      <c r="B148" s="108"/>
      <c r="C148" s="69">
        <v>14.2</v>
      </c>
      <c r="D148" s="69">
        <v>2.4700000000000002</v>
      </c>
      <c r="E148" s="69">
        <f>C148/D148*100</f>
        <v>574.89878542510121</v>
      </c>
      <c r="F148" s="109"/>
      <c r="G148" s="101"/>
      <c r="H148" s="102"/>
      <c r="I148" s="108"/>
    </row>
    <row r="149" spans="1:9" ht="69" customHeight="1">
      <c r="A149" s="120"/>
      <c r="B149" s="108"/>
      <c r="C149" s="123" t="s">
        <v>91</v>
      </c>
      <c r="D149" s="124"/>
      <c r="E149" s="125"/>
      <c r="F149" s="101" t="s">
        <v>128</v>
      </c>
      <c r="G149" s="101" t="s">
        <v>127</v>
      </c>
      <c r="H149" s="102">
        <v>100</v>
      </c>
      <c r="I149" s="107" t="s">
        <v>30</v>
      </c>
    </row>
    <row r="150" spans="1:9">
      <c r="A150" s="120"/>
      <c r="B150" s="108"/>
      <c r="C150" s="69">
        <v>1620</v>
      </c>
      <c r="D150" s="69">
        <v>230.5</v>
      </c>
      <c r="E150" s="69">
        <f>D150/C150*100</f>
        <v>14.228395061728394</v>
      </c>
      <c r="F150" s="101"/>
      <c r="G150" s="101"/>
      <c r="H150" s="102"/>
      <c r="I150" s="108"/>
    </row>
    <row r="151" spans="1:9" ht="189" customHeight="1">
      <c r="A151" s="120"/>
      <c r="B151" s="108"/>
      <c r="C151" s="123" t="s">
        <v>92</v>
      </c>
      <c r="D151" s="124"/>
      <c r="E151" s="125"/>
      <c r="F151" s="107" t="s">
        <v>129</v>
      </c>
      <c r="G151" s="101" t="s">
        <v>130</v>
      </c>
      <c r="H151" s="102">
        <v>100</v>
      </c>
      <c r="I151" s="108"/>
    </row>
    <row r="152" spans="1:9" ht="44.25" customHeight="1">
      <c r="A152" s="121"/>
      <c r="B152" s="109"/>
      <c r="C152" s="69">
        <v>343</v>
      </c>
      <c r="D152" s="69">
        <v>60</v>
      </c>
      <c r="E152" s="69">
        <f>C152/D152*100</f>
        <v>571.66666666666663</v>
      </c>
      <c r="F152" s="109"/>
      <c r="G152" s="101"/>
      <c r="H152" s="102"/>
      <c r="I152" s="109"/>
    </row>
    <row r="153" spans="1:9" ht="44.25" customHeight="1">
      <c r="A153" s="119" t="s">
        <v>93</v>
      </c>
      <c r="B153" s="107" t="s">
        <v>77</v>
      </c>
      <c r="C153" s="123" t="s">
        <v>90</v>
      </c>
      <c r="D153" s="124"/>
      <c r="E153" s="125"/>
      <c r="F153" s="107" t="s">
        <v>214</v>
      </c>
      <c r="G153" s="107" t="s">
        <v>214</v>
      </c>
      <c r="H153" s="110">
        <v>100</v>
      </c>
      <c r="I153" s="107" t="s">
        <v>30</v>
      </c>
    </row>
    <row r="154" spans="1:9" ht="44.25" customHeight="1">
      <c r="A154" s="120"/>
      <c r="B154" s="108"/>
      <c r="C154" s="69">
        <v>14.2</v>
      </c>
      <c r="D154" s="69">
        <v>2.4700000000000002</v>
      </c>
      <c r="E154" s="69">
        <f>C154/D154*100</f>
        <v>574.89878542510121</v>
      </c>
      <c r="F154" s="108"/>
      <c r="G154" s="108"/>
      <c r="H154" s="111"/>
      <c r="I154" s="108"/>
    </row>
    <row r="155" spans="1:9" ht="69" customHeight="1">
      <c r="A155" s="120"/>
      <c r="B155" s="108"/>
      <c r="C155" s="123" t="s">
        <v>91</v>
      </c>
      <c r="D155" s="124"/>
      <c r="E155" s="125"/>
      <c r="F155" s="109"/>
      <c r="G155" s="109"/>
      <c r="H155" s="112"/>
      <c r="I155" s="109"/>
    </row>
    <row r="156" spans="1:9" ht="38.25" customHeight="1">
      <c r="A156" s="120"/>
      <c r="B156" s="108"/>
      <c r="C156" s="69">
        <v>1620</v>
      </c>
      <c r="D156" s="69">
        <v>230.5</v>
      </c>
      <c r="E156" s="69">
        <f>D156/C156*100</f>
        <v>14.228395061728394</v>
      </c>
      <c r="F156" s="101" t="s">
        <v>131</v>
      </c>
      <c r="G156" s="101" t="s">
        <v>132</v>
      </c>
      <c r="H156" s="102">
        <v>100</v>
      </c>
      <c r="I156" s="101" t="s">
        <v>30</v>
      </c>
    </row>
    <row r="157" spans="1:9" ht="39.75" customHeight="1">
      <c r="A157" s="120"/>
      <c r="B157" s="108"/>
      <c r="C157" s="123" t="s">
        <v>92</v>
      </c>
      <c r="D157" s="124"/>
      <c r="E157" s="125"/>
      <c r="F157" s="101"/>
      <c r="G157" s="101"/>
      <c r="H157" s="102"/>
      <c r="I157" s="101"/>
    </row>
    <row r="158" spans="1:9">
      <c r="A158" s="121"/>
      <c r="B158" s="109"/>
      <c r="C158" s="69">
        <v>343</v>
      </c>
      <c r="D158" s="69">
        <v>60</v>
      </c>
      <c r="E158" s="69">
        <f>C158/D158*100</f>
        <v>571.66666666666663</v>
      </c>
      <c r="F158" s="101"/>
      <c r="G158" s="101"/>
      <c r="H158" s="102"/>
      <c r="I158" s="101"/>
    </row>
    <row r="159" spans="1:9" ht="24.75" customHeight="1">
      <c r="A159" s="126" t="s">
        <v>94</v>
      </c>
      <c r="B159" s="127"/>
      <c r="C159" s="127"/>
      <c r="D159" s="127"/>
      <c r="E159" s="127"/>
      <c r="F159" s="127"/>
      <c r="G159" s="127"/>
      <c r="H159" s="127"/>
      <c r="I159" s="128"/>
    </row>
    <row r="160" spans="1:9" ht="72.75" customHeight="1">
      <c r="A160" s="119" t="s">
        <v>95</v>
      </c>
      <c r="B160" s="107" t="s">
        <v>77</v>
      </c>
      <c r="C160" s="123" t="s">
        <v>119</v>
      </c>
      <c r="D160" s="124"/>
      <c r="E160" s="125"/>
      <c r="F160" s="101" t="s">
        <v>215</v>
      </c>
      <c r="G160" s="101" t="s">
        <v>124</v>
      </c>
      <c r="H160" s="102">
        <v>0</v>
      </c>
      <c r="I160" s="107" t="s">
        <v>192</v>
      </c>
    </row>
    <row r="161" spans="1:9">
      <c r="A161" s="120"/>
      <c r="B161" s="108"/>
      <c r="C161" s="69">
        <v>95</v>
      </c>
      <c r="D161" s="69">
        <v>98</v>
      </c>
      <c r="E161" s="69">
        <f>D161/C161*100</f>
        <v>103.15789473684211</v>
      </c>
      <c r="F161" s="101"/>
      <c r="G161" s="101"/>
      <c r="H161" s="102"/>
      <c r="I161" s="108"/>
    </row>
    <row r="162" spans="1:9" ht="63.75" customHeight="1">
      <c r="A162" s="120"/>
      <c r="B162" s="108"/>
      <c r="C162" s="105" t="s">
        <v>96</v>
      </c>
      <c r="D162" s="105"/>
      <c r="E162" s="105"/>
      <c r="F162" s="101"/>
      <c r="G162" s="101"/>
      <c r="H162" s="102"/>
      <c r="I162" s="108"/>
    </row>
    <row r="163" spans="1:9">
      <c r="A163" s="121"/>
      <c r="B163" s="109"/>
      <c r="C163" s="69">
        <v>15.5</v>
      </c>
      <c r="D163" s="69">
        <v>16</v>
      </c>
      <c r="E163" s="69">
        <f>C163/D163*100</f>
        <v>96.875</v>
      </c>
      <c r="F163" s="101"/>
      <c r="G163" s="101"/>
      <c r="H163" s="102"/>
      <c r="I163" s="108"/>
    </row>
    <row r="164" spans="1:9" ht="63.75" customHeight="1">
      <c r="A164" s="119" t="s">
        <v>97</v>
      </c>
      <c r="B164" s="107" t="s">
        <v>77</v>
      </c>
      <c r="C164" s="123" t="s">
        <v>119</v>
      </c>
      <c r="D164" s="124"/>
      <c r="E164" s="125"/>
      <c r="F164" s="101"/>
      <c r="G164" s="101"/>
      <c r="H164" s="102"/>
      <c r="I164" s="108"/>
    </row>
    <row r="165" spans="1:9">
      <c r="A165" s="120"/>
      <c r="B165" s="108"/>
      <c r="C165" s="69">
        <v>95</v>
      </c>
      <c r="D165" s="69">
        <v>98</v>
      </c>
      <c r="E165" s="69">
        <f>D165/C165*100</f>
        <v>103.15789473684211</v>
      </c>
      <c r="F165" s="101"/>
      <c r="G165" s="101"/>
      <c r="H165" s="102"/>
      <c r="I165" s="108"/>
    </row>
    <row r="166" spans="1:9" ht="59.25" customHeight="1">
      <c r="A166" s="120"/>
      <c r="B166" s="108"/>
      <c r="C166" s="105" t="s">
        <v>96</v>
      </c>
      <c r="D166" s="105"/>
      <c r="E166" s="105"/>
      <c r="F166" s="101"/>
      <c r="G166" s="101"/>
      <c r="H166" s="102"/>
      <c r="I166" s="108"/>
    </row>
    <row r="167" spans="1:9">
      <c r="A167" s="121"/>
      <c r="B167" s="109"/>
      <c r="C167" s="69">
        <v>15.5</v>
      </c>
      <c r="D167" s="69">
        <v>16</v>
      </c>
      <c r="E167" s="69">
        <f>C167/D167*100</f>
        <v>96.875</v>
      </c>
      <c r="F167" s="101"/>
      <c r="G167" s="101"/>
      <c r="H167" s="102"/>
      <c r="I167" s="109"/>
    </row>
    <row r="168" spans="1:9">
      <c r="A168" s="122" t="s">
        <v>98</v>
      </c>
      <c r="B168" s="122"/>
      <c r="C168" s="122"/>
      <c r="D168" s="122"/>
      <c r="E168" s="122"/>
      <c r="F168" s="122"/>
      <c r="G168" s="122"/>
      <c r="H168" s="122"/>
      <c r="I168" s="122"/>
    </row>
    <row r="169" spans="1:9" ht="45" customHeight="1">
      <c r="A169" s="119" t="s">
        <v>99</v>
      </c>
      <c r="B169" s="107" t="s">
        <v>77</v>
      </c>
      <c r="C169" s="105" t="s">
        <v>100</v>
      </c>
      <c r="D169" s="105"/>
      <c r="E169" s="105"/>
      <c r="F169" s="101" t="s">
        <v>216</v>
      </c>
      <c r="G169" s="101" t="s">
        <v>125</v>
      </c>
      <c r="H169" s="110">
        <v>111.1</v>
      </c>
      <c r="I169" s="129" t="s">
        <v>30</v>
      </c>
    </row>
    <row r="170" spans="1:9">
      <c r="A170" s="120"/>
      <c r="B170" s="108"/>
      <c r="C170" s="79">
        <v>17761.599999999999</v>
      </c>
      <c r="D170" s="79">
        <v>4440.3</v>
      </c>
      <c r="E170" s="69">
        <f>D170/C170*100</f>
        <v>24.999436987658772</v>
      </c>
      <c r="F170" s="101"/>
      <c r="G170" s="101"/>
      <c r="H170" s="111"/>
      <c r="I170" s="130"/>
    </row>
    <row r="171" spans="1:9" ht="65.25" customHeight="1">
      <c r="A171" s="120"/>
      <c r="B171" s="108"/>
      <c r="C171" s="105" t="s">
        <v>101</v>
      </c>
      <c r="D171" s="105"/>
      <c r="E171" s="105"/>
      <c r="F171" s="101"/>
      <c r="G171" s="101"/>
      <c r="H171" s="111"/>
      <c r="I171" s="130"/>
    </row>
    <row r="172" spans="1:9">
      <c r="A172" s="121"/>
      <c r="B172" s="109"/>
      <c r="C172" s="79">
        <v>18</v>
      </c>
      <c r="D172" s="79">
        <v>20</v>
      </c>
      <c r="E172" s="69">
        <f>D172/C172*100</f>
        <v>111.11111111111111</v>
      </c>
      <c r="F172" s="101"/>
      <c r="G172" s="101"/>
      <c r="H172" s="112"/>
      <c r="I172" s="131"/>
    </row>
    <row r="173" spans="1:9" ht="28.5" customHeight="1">
      <c r="A173" s="119" t="s">
        <v>102</v>
      </c>
      <c r="B173" s="107" t="s">
        <v>103</v>
      </c>
      <c r="C173" s="105" t="s">
        <v>100</v>
      </c>
      <c r="D173" s="105"/>
      <c r="E173" s="105"/>
      <c r="F173" s="107" t="s">
        <v>126</v>
      </c>
      <c r="G173" s="132" t="s">
        <v>217</v>
      </c>
      <c r="H173" s="138">
        <v>0</v>
      </c>
      <c r="I173" s="107" t="s">
        <v>192</v>
      </c>
    </row>
    <row r="174" spans="1:9">
      <c r="A174" s="120"/>
      <c r="B174" s="108"/>
      <c r="C174" s="79">
        <v>17761.599999999999</v>
      </c>
      <c r="D174" s="79">
        <v>4440.3</v>
      </c>
      <c r="E174" s="69">
        <f>D174/C174*100</f>
        <v>24.999436987658772</v>
      </c>
      <c r="F174" s="108"/>
      <c r="G174" s="133"/>
      <c r="H174" s="139"/>
      <c r="I174" s="108"/>
    </row>
    <row r="175" spans="1:9" ht="40.5" customHeight="1">
      <c r="A175" s="120"/>
      <c r="B175" s="108"/>
      <c r="C175" s="105" t="s">
        <v>104</v>
      </c>
      <c r="D175" s="105"/>
      <c r="E175" s="105"/>
      <c r="F175" s="108"/>
      <c r="G175" s="133"/>
      <c r="H175" s="139"/>
      <c r="I175" s="108"/>
    </row>
    <row r="176" spans="1:9" ht="20.25" customHeight="1">
      <c r="A176" s="121"/>
      <c r="B176" s="109"/>
      <c r="C176" s="79">
        <v>12</v>
      </c>
      <c r="D176" s="79">
        <v>10</v>
      </c>
      <c r="E176" s="69">
        <f>D176/C176*100</f>
        <v>83.333333333333343</v>
      </c>
      <c r="F176" s="109"/>
      <c r="G176" s="134"/>
      <c r="H176" s="140"/>
      <c r="I176" s="109"/>
    </row>
    <row r="177" spans="1:9" ht="26.25" customHeight="1">
      <c r="A177" s="119" t="s">
        <v>105</v>
      </c>
      <c r="B177" s="107" t="s">
        <v>46</v>
      </c>
      <c r="C177" s="105" t="s">
        <v>100</v>
      </c>
      <c r="D177" s="105"/>
      <c r="E177" s="105"/>
      <c r="F177" s="107" t="s">
        <v>134</v>
      </c>
      <c r="G177" s="107" t="s">
        <v>219</v>
      </c>
      <c r="H177" s="110">
        <v>100</v>
      </c>
      <c r="I177" s="107" t="s">
        <v>218</v>
      </c>
    </row>
    <row r="178" spans="1:9" ht="20.25" customHeight="1">
      <c r="A178" s="120"/>
      <c r="B178" s="108"/>
      <c r="C178" s="93">
        <v>17761.599999999999</v>
      </c>
      <c r="D178" s="93">
        <v>4440.3</v>
      </c>
      <c r="E178" s="69">
        <f>D178/C178*100</f>
        <v>24.999436987658772</v>
      </c>
      <c r="F178" s="108"/>
      <c r="G178" s="108"/>
      <c r="H178" s="111"/>
      <c r="I178" s="108"/>
    </row>
    <row r="179" spans="1:9" ht="36.75" customHeight="1">
      <c r="A179" s="120"/>
      <c r="B179" s="108"/>
      <c r="C179" s="135" t="s">
        <v>106</v>
      </c>
      <c r="D179" s="136"/>
      <c r="E179" s="137"/>
      <c r="F179" s="108"/>
      <c r="G179" s="108"/>
      <c r="H179" s="111"/>
      <c r="I179" s="108"/>
    </row>
    <row r="180" spans="1:9" ht="25.5" customHeight="1">
      <c r="A180" s="121"/>
      <c r="B180" s="109"/>
      <c r="C180" s="69">
        <v>9.6</v>
      </c>
      <c r="D180" s="69">
        <v>7.7</v>
      </c>
      <c r="E180" s="69">
        <f>D180/C180*100</f>
        <v>80.208333333333343</v>
      </c>
      <c r="F180" s="109"/>
      <c r="G180" s="109"/>
      <c r="H180" s="112"/>
      <c r="I180" s="109"/>
    </row>
    <row r="181" spans="1:9" ht="25.5" customHeight="1">
      <c r="A181" s="119" t="s">
        <v>107</v>
      </c>
      <c r="B181" s="107" t="s">
        <v>77</v>
      </c>
      <c r="C181" s="105" t="s">
        <v>100</v>
      </c>
      <c r="D181" s="105"/>
      <c r="E181" s="105"/>
      <c r="F181" s="107" t="s">
        <v>220</v>
      </c>
      <c r="G181" s="107" t="s">
        <v>221</v>
      </c>
      <c r="H181" s="110">
        <v>0</v>
      </c>
      <c r="I181" s="107" t="s">
        <v>192</v>
      </c>
    </row>
    <row r="182" spans="1:9" ht="21.75" customHeight="1">
      <c r="A182" s="120"/>
      <c r="B182" s="108"/>
      <c r="C182" s="93">
        <v>17761.599999999999</v>
      </c>
      <c r="D182" s="93">
        <v>4440.3</v>
      </c>
      <c r="E182" s="69">
        <f>D182/C182*100</f>
        <v>24.999436987658772</v>
      </c>
      <c r="F182" s="108"/>
      <c r="G182" s="108"/>
      <c r="H182" s="111"/>
      <c r="I182" s="108"/>
    </row>
    <row r="183" spans="1:9" ht="40.5" customHeight="1">
      <c r="A183" s="120"/>
      <c r="B183" s="108"/>
      <c r="C183" s="123" t="s">
        <v>108</v>
      </c>
      <c r="D183" s="124"/>
      <c r="E183" s="125"/>
      <c r="F183" s="108"/>
      <c r="G183" s="108"/>
      <c r="H183" s="111"/>
      <c r="I183" s="108"/>
    </row>
    <row r="184" spans="1:9" ht="19.5" customHeight="1">
      <c r="A184" s="121"/>
      <c r="B184" s="109"/>
      <c r="C184" s="69">
        <v>397</v>
      </c>
      <c r="D184" s="69">
        <v>0</v>
      </c>
      <c r="E184" s="69">
        <f>D184/C184*100</f>
        <v>0</v>
      </c>
      <c r="F184" s="109"/>
      <c r="G184" s="109"/>
      <c r="H184" s="112"/>
      <c r="I184" s="109"/>
    </row>
  </sheetData>
  <mergeCells count="316">
    <mergeCell ref="G177:G180"/>
    <mergeCell ref="H177:H180"/>
    <mergeCell ref="I177:I180"/>
    <mergeCell ref="B43:B46"/>
    <mergeCell ref="G153:G155"/>
    <mergeCell ref="H153:H155"/>
    <mergeCell ref="I153:I155"/>
    <mergeCell ref="F156:F158"/>
    <mergeCell ref="G156:G158"/>
    <mergeCell ref="H156:H158"/>
    <mergeCell ref="I156:I158"/>
    <mergeCell ref="C164:E164"/>
    <mergeCell ref="B164:B167"/>
    <mergeCell ref="C153:E153"/>
    <mergeCell ref="I160:I167"/>
    <mergeCell ref="B105:B114"/>
    <mergeCell ref="B88:B104"/>
    <mergeCell ref="C115:E115"/>
    <mergeCell ref="C117:E117"/>
    <mergeCell ref="C119:E119"/>
    <mergeCell ref="C105:E105"/>
    <mergeCell ref="F85:H86"/>
    <mergeCell ref="I81:I82"/>
    <mergeCell ref="C72:E72"/>
    <mergeCell ref="F35:F38"/>
    <mergeCell ref="G35:G38"/>
    <mergeCell ref="H35:H38"/>
    <mergeCell ref="I35:I38"/>
    <mergeCell ref="C90:E90"/>
    <mergeCell ref="F88:H89"/>
    <mergeCell ref="I90:I91"/>
    <mergeCell ref="B39:B42"/>
    <mergeCell ref="F39:F42"/>
    <mergeCell ref="G39:G42"/>
    <mergeCell ref="H39:H42"/>
    <mergeCell ref="I39:I42"/>
    <mergeCell ref="C39:E39"/>
    <mergeCell ref="C35:E35"/>
    <mergeCell ref="A35:A38"/>
    <mergeCell ref="B35:B38"/>
    <mergeCell ref="C41:E41"/>
    <mergeCell ref="A132:A133"/>
    <mergeCell ref="A134:A135"/>
    <mergeCell ref="C142:E142"/>
    <mergeCell ref="C140:E140"/>
    <mergeCell ref="B115:B131"/>
    <mergeCell ref="F134:F135"/>
    <mergeCell ref="C129:E129"/>
    <mergeCell ref="F121:H122"/>
    <mergeCell ref="F123:H124"/>
    <mergeCell ref="F125:H126"/>
    <mergeCell ref="F127:H128"/>
    <mergeCell ref="F129:H130"/>
    <mergeCell ref="C127:E127"/>
    <mergeCell ref="C121:E121"/>
    <mergeCell ref="C123:E123"/>
    <mergeCell ref="A88:A97"/>
    <mergeCell ref="C107:E107"/>
    <mergeCell ref="C88:E88"/>
    <mergeCell ref="F90:H91"/>
    <mergeCell ref="A43:A46"/>
    <mergeCell ref="A39:A42"/>
    <mergeCell ref="C27:E27"/>
    <mergeCell ref="A14:A17"/>
    <mergeCell ref="B14:B17"/>
    <mergeCell ref="C14:E14"/>
    <mergeCell ref="G134:G135"/>
    <mergeCell ref="H134:H135"/>
    <mergeCell ref="F140:F141"/>
    <mergeCell ref="G140:G141"/>
    <mergeCell ref="H140:H141"/>
    <mergeCell ref="A136:A137"/>
    <mergeCell ref="A138:A139"/>
    <mergeCell ref="C132:E132"/>
    <mergeCell ref="B132:B133"/>
    <mergeCell ref="H136:H137"/>
    <mergeCell ref="F138:F139"/>
    <mergeCell ref="G138:G139"/>
    <mergeCell ref="H138:H139"/>
    <mergeCell ref="B136:B137"/>
    <mergeCell ref="C136:E136"/>
    <mergeCell ref="B138:B139"/>
    <mergeCell ref="G136:G137"/>
    <mergeCell ref="H132:H133"/>
    <mergeCell ref="C134:E134"/>
    <mergeCell ref="B134:B135"/>
    <mergeCell ref="C109:E109"/>
    <mergeCell ref="A105:A110"/>
    <mergeCell ref="F109:H110"/>
    <mergeCell ref="I109:I110"/>
    <mergeCell ref="F117:H118"/>
    <mergeCell ref="F115:H116"/>
    <mergeCell ref="C96:E96"/>
    <mergeCell ref="F14:F15"/>
    <mergeCell ref="G14:G15"/>
    <mergeCell ref="H14:H15"/>
    <mergeCell ref="C83:E83"/>
    <mergeCell ref="C64:E64"/>
    <mergeCell ref="F83:H84"/>
    <mergeCell ref="A19:A22"/>
    <mergeCell ref="B19:B22"/>
    <mergeCell ref="C19:E19"/>
    <mergeCell ref="C23:E23"/>
    <mergeCell ref="F23:F26"/>
    <mergeCell ref="G23:G26"/>
    <mergeCell ref="H23:H26"/>
    <mergeCell ref="B23:B26"/>
    <mergeCell ref="A23:A26"/>
    <mergeCell ref="B27:B30"/>
    <mergeCell ref="A27:A30"/>
    <mergeCell ref="F119:H120"/>
    <mergeCell ref="I132:I133"/>
    <mergeCell ref="I134:I135"/>
    <mergeCell ref="F96:H97"/>
    <mergeCell ref="F132:F133"/>
    <mergeCell ref="G132:G133"/>
    <mergeCell ref="I105:I106"/>
    <mergeCell ref="F107:H108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F136:F137"/>
    <mergeCell ref="I23:I26"/>
    <mergeCell ref="C31:E31"/>
    <mergeCell ref="B31:B34"/>
    <mergeCell ref="A31:A34"/>
    <mergeCell ref="C21:E21"/>
    <mergeCell ref="C33:E33"/>
    <mergeCell ref="A56:A74"/>
    <mergeCell ref="A55:I55"/>
    <mergeCell ref="C56:E56"/>
    <mergeCell ref="C70:E70"/>
    <mergeCell ref="F62:H63"/>
    <mergeCell ref="I62:I63"/>
    <mergeCell ref="F43:F46"/>
    <mergeCell ref="G43:G46"/>
    <mergeCell ref="H43:H46"/>
    <mergeCell ref="I43:I46"/>
    <mergeCell ref="F70:H71"/>
    <mergeCell ref="C68:E68"/>
    <mergeCell ref="F68:H69"/>
    <mergeCell ref="F72:H73"/>
    <mergeCell ref="I72:I73"/>
    <mergeCell ref="I94:I95"/>
    <mergeCell ref="I96:I97"/>
    <mergeCell ref="G1:I1"/>
    <mergeCell ref="F56:H57"/>
    <mergeCell ref="I56:I57"/>
    <mergeCell ref="C58:E58"/>
    <mergeCell ref="F58:H59"/>
    <mergeCell ref="I58:I59"/>
    <mergeCell ref="C60:E60"/>
    <mergeCell ref="F60:H61"/>
    <mergeCell ref="I60:I61"/>
    <mergeCell ref="C16:E16"/>
    <mergeCell ref="H16:H17"/>
    <mergeCell ref="A3:I3"/>
    <mergeCell ref="A4:I4"/>
    <mergeCell ref="A5:I5"/>
    <mergeCell ref="B7:B11"/>
    <mergeCell ref="F7:H10"/>
    <mergeCell ref="I7:I11"/>
    <mergeCell ref="C7:E10"/>
    <mergeCell ref="C43:E43"/>
    <mergeCell ref="C25:E25"/>
    <mergeCell ref="C29:E29"/>
    <mergeCell ref="A18:I18"/>
    <mergeCell ref="G16:G17"/>
    <mergeCell ref="C45:E45"/>
    <mergeCell ref="A7:A11"/>
    <mergeCell ref="I16:I17"/>
    <mergeCell ref="A13:I13"/>
    <mergeCell ref="B56:B87"/>
    <mergeCell ref="C85:E85"/>
    <mergeCell ref="F81:H82"/>
    <mergeCell ref="G142:G143"/>
    <mergeCell ref="H142:H143"/>
    <mergeCell ref="A81:A86"/>
    <mergeCell ref="C37:E37"/>
    <mergeCell ref="I14:I15"/>
    <mergeCell ref="I64:I65"/>
    <mergeCell ref="C81:E81"/>
    <mergeCell ref="C66:E66"/>
    <mergeCell ref="F66:H67"/>
    <mergeCell ref="F64:H65"/>
    <mergeCell ref="C62:E62"/>
    <mergeCell ref="I70:I71"/>
    <mergeCell ref="I66:I67"/>
    <mergeCell ref="I68:I69"/>
    <mergeCell ref="F27:F30"/>
    <mergeCell ref="G27:G30"/>
    <mergeCell ref="H27:H30"/>
    <mergeCell ref="I27:I30"/>
    <mergeCell ref="G31:G34"/>
    <mergeCell ref="H31:H34"/>
    <mergeCell ref="I31:I34"/>
    <mergeCell ref="I149:I152"/>
    <mergeCell ref="A140:A141"/>
    <mergeCell ref="B140:B141"/>
    <mergeCell ref="I140:I141"/>
    <mergeCell ref="I142:I143"/>
    <mergeCell ref="F105:H106"/>
    <mergeCell ref="F94:H95"/>
    <mergeCell ref="C94:E94"/>
    <mergeCell ref="F92:H93"/>
    <mergeCell ref="C92:E92"/>
    <mergeCell ref="I88:I89"/>
    <mergeCell ref="I83:I84"/>
    <mergeCell ref="I85:I86"/>
    <mergeCell ref="I144:I145"/>
    <mergeCell ref="C125:E125"/>
    <mergeCell ref="I92:I93"/>
    <mergeCell ref="I138:I139"/>
    <mergeCell ref="A115:A131"/>
    <mergeCell ref="C138:E138"/>
    <mergeCell ref="I107:I108"/>
    <mergeCell ref="I136:I137"/>
    <mergeCell ref="C179:E179"/>
    <mergeCell ref="A146:I146"/>
    <mergeCell ref="A147:A152"/>
    <mergeCell ref="C155:E155"/>
    <mergeCell ref="B147:B152"/>
    <mergeCell ref="C147:E147"/>
    <mergeCell ref="C149:E149"/>
    <mergeCell ref="C151:E151"/>
    <mergeCell ref="G149:G150"/>
    <mergeCell ref="H149:H150"/>
    <mergeCell ref="F151:F152"/>
    <mergeCell ref="G151:G152"/>
    <mergeCell ref="H151:H152"/>
    <mergeCell ref="C171:E171"/>
    <mergeCell ref="I147:I148"/>
    <mergeCell ref="H173:H176"/>
    <mergeCell ref="B173:B176"/>
    <mergeCell ref="A173:A176"/>
    <mergeCell ref="I173:I176"/>
    <mergeCell ref="C177:E177"/>
    <mergeCell ref="G169:G172"/>
    <mergeCell ref="A177:A180"/>
    <mergeCell ref="B177:B180"/>
    <mergeCell ref="F177:F180"/>
    <mergeCell ref="C183:E183"/>
    <mergeCell ref="C157:E157"/>
    <mergeCell ref="C175:E175"/>
    <mergeCell ref="A160:A163"/>
    <mergeCell ref="B160:B163"/>
    <mergeCell ref="C160:E160"/>
    <mergeCell ref="C162:E162"/>
    <mergeCell ref="C166:E166"/>
    <mergeCell ref="F160:F167"/>
    <mergeCell ref="C169:E169"/>
    <mergeCell ref="F169:F172"/>
    <mergeCell ref="A159:I159"/>
    <mergeCell ref="I169:I172"/>
    <mergeCell ref="A164:A167"/>
    <mergeCell ref="C181:E181"/>
    <mergeCell ref="A181:A184"/>
    <mergeCell ref="B181:B184"/>
    <mergeCell ref="F181:F184"/>
    <mergeCell ref="G181:G184"/>
    <mergeCell ref="H181:H184"/>
    <mergeCell ref="I181:I184"/>
    <mergeCell ref="C173:E173"/>
    <mergeCell ref="F173:F176"/>
    <mergeCell ref="G173:G176"/>
    <mergeCell ref="H169:H172"/>
    <mergeCell ref="C144:E144"/>
    <mergeCell ref="A142:A143"/>
    <mergeCell ref="B142:B143"/>
    <mergeCell ref="F147:F148"/>
    <mergeCell ref="G147:G148"/>
    <mergeCell ref="H147:H148"/>
    <mergeCell ref="F149:F150"/>
    <mergeCell ref="A153:A158"/>
    <mergeCell ref="B153:B158"/>
    <mergeCell ref="F153:F155"/>
    <mergeCell ref="G160:G167"/>
    <mergeCell ref="H160:H167"/>
    <mergeCell ref="F142:F143"/>
    <mergeCell ref="A144:A145"/>
    <mergeCell ref="F144:F145"/>
    <mergeCell ref="G144:G145"/>
    <mergeCell ref="H144:H145"/>
    <mergeCell ref="B144:B145"/>
    <mergeCell ref="A168:I168"/>
    <mergeCell ref="A169:A172"/>
    <mergeCell ref="B169:B172"/>
    <mergeCell ref="A51:A54"/>
    <mergeCell ref="B51:B54"/>
    <mergeCell ref="C51:E54"/>
    <mergeCell ref="F51:F54"/>
    <mergeCell ref="G51:G54"/>
    <mergeCell ref="H51:H54"/>
    <mergeCell ref="I51:I54"/>
    <mergeCell ref="F19:F20"/>
    <mergeCell ref="G19:G20"/>
    <mergeCell ref="F21:F22"/>
    <mergeCell ref="G21:G22"/>
    <mergeCell ref="I19:I20"/>
    <mergeCell ref="I21:I22"/>
    <mergeCell ref="H19:H20"/>
    <mergeCell ref="H21:H22"/>
    <mergeCell ref="A47:A50"/>
    <mergeCell ref="C47:E47"/>
    <mergeCell ref="C49:E49"/>
    <mergeCell ref="B47:B50"/>
    <mergeCell ref="F47:F50"/>
    <mergeCell ref="G47:G50"/>
    <mergeCell ref="H47:H50"/>
    <mergeCell ref="I47:I50"/>
    <mergeCell ref="F31:F34"/>
  </mergeCells>
  <pageMargins left="0" right="0" top="0" bottom="0" header="0.31496062992125984" footer="0.31496062992125984"/>
  <pageSetup paperSize="9" scale="81" fitToHeight="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31.12.2019-602</vt:lpstr>
      <vt:lpstr>3 прил 13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Баталина Елена Ивановна</cp:lastModifiedBy>
  <cp:lastPrinted>2020-04-17T08:38:51Z</cp:lastPrinted>
  <dcterms:created xsi:type="dcterms:W3CDTF">2016-02-08T09:12:28Z</dcterms:created>
  <dcterms:modified xsi:type="dcterms:W3CDTF">2020-04-22T11:50:03Z</dcterms:modified>
</cp:coreProperties>
</file>