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зп" sheetId="1" r:id="rId1"/>
    <sheet name="1 квартал" sheetId="2" state="hidden" r:id="rId2"/>
    <sheet name="1 полугодие" sheetId="3" state="hidden" r:id="rId3"/>
    <sheet name="Соц-эк показатели" sheetId="4" state="hidden" r:id="rId4"/>
    <sheet name="Показатели транспортной работы" sheetId="5" state="hidden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<sst xmlns="http://schemas.openxmlformats.org/spreadsheetml/2006/main" count="179" uniqueCount="111">
  <si>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</si>
  <si>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</si>
  <si>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</si>
  <si>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</si>
  <si>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</si>
  <si>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</si>
  <si>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</si>
  <si>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</si>
  <si>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</si>
  <si>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</si>
  <si>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</si>
  <si>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</si>
  <si>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</si>
  <si>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</si>
  <si>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</si>
  <si>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</si>
  <si>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</si>
  <si>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</si>
  <si>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</si>
  <si>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</si>
  <si>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</si>
  <si>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</si>
  <si>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</si>
  <si>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</si>
  <si>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</si>
  <si>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</si>
  <si>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</si>
  <si>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</si>
  <si>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</si>
  <si>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</si>
  <si>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</si>
  <si>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</si>
  <si>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</si>
  <si>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</si>
  <si>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</si>
  <si>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</si>
  <si>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</si>
  <si>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</si>
  <si>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</si>
  <si>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</si>
  <si>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</si>
  <si>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</si>
  <si>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</si>
  <si>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</si>
  <si>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</si>
  <si>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</si>
  <si>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</si>
  <si>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</si>
  <si>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</si>
  <si>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</si>
  <si>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</si>
  <si>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</si>
  <si>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</si>
  <si>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</si>
  <si>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</si>
  <si>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</si>
  <si>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</si>
  <si>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</si>
  <si>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</si>
  <si>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</si>
  <si>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</si>
  <si>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</si>
  <si>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</si>
  <si>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</si>
  <si>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</si>
  <si>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</si>
  <si>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</si>
  <si>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</si>
  <si>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</si>
  <si>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</si>
  <si>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</si>
  <si>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</si>
  <si>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</si>
  <si>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</si>
  <si>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</si>
  <si>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</si>
  <si>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</si>
  <si>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</si>
  <si>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</si>
  <si>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</si>
  <si>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</si>
  <si>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</si>
  <si>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</si>
  <si>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</si>
  <si>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</si>
  <si>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</si>
  <si>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</si>
  <si>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</si>
  <si>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</si>
  <si>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</si>
  <si>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</si>
  <si>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</si>
  <si>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</si>
  <si>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</si>
  <si>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</si>
  <si>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</si>
  <si>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</si>
  <si>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</si>
  <si>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</si>
  <si>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</si>
  <si>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апреля 2015 года</t>
  </si>
  <si>
    <t xml:space="preserve">Бюджетные назначения на 2015 год
</t>
  </si>
  <si>
    <t>Кассовое исполнение по состоянию 
на 1 апреля
2015 года</t>
  </si>
  <si>
    <t>ВСЕГО, в том числе:</t>
  </si>
  <si>
    <t>1 квартал 
2014 года</t>
  </si>
  <si>
    <t>1 квартал 
2015 года</t>
  </si>
  <si>
    <t>факт 2014 года</t>
  </si>
  <si>
    <t>март
  2014 года</t>
  </si>
  <si>
    <t>март
  2015 года</t>
  </si>
  <si>
    <t>Целевой ориентир на
  2015 год</t>
  </si>
  <si>
    <t>чел.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</si>
</sst>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33" borderId="20" xfId="0" applyNumberFormat="1" applyFont="1" applyFill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6" fillId="0" borderId="0" xfId="0" applyFont="1" applyAlignment="1">
      <alignment horizontal="center" wrapText="1"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279" t="s">
        <v>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8"/>
      <c r="B3" s="229" t="s">
        <v>47</v>
      </c>
      <c r="C3" s="195" t="s">
        <v>48</v>
      </c>
      <c r="D3" s="195" t="s">
        <v>49</v>
      </c>
      <c r="E3" s="195" t="s">
        <v>75</v>
      </c>
      <c r="F3" s="195" t="s">
        <v>79</v>
      </c>
      <c r="G3" s="195" t="s">
        <v>106</v>
      </c>
      <c r="H3" s="195" t="s">
        <v>107</v>
      </c>
      <c r="I3" s="195" t="s">
        <v>108</v>
      </c>
      <c r="J3" s="230" t="s">
        <v>77</v>
      </c>
      <c r="K3" s="195" t="s">
        <v>109</v>
      </c>
    </row>
    <row r="4" spans="1:11" s="184" customFormat="1" ht="27" customHeight="1" thickBot="1">
      <c r="A4" s="231" t="s">
        <v>32</v>
      </c>
      <c r="B4" s="232">
        <v>17780.6</v>
      </c>
      <c r="C4" s="196">
        <v>20142</v>
      </c>
      <c r="D4" s="196">
        <v>22945.4</v>
      </c>
      <c r="E4" s="196">
        <v>24701</v>
      </c>
      <c r="F4" s="196">
        <v>26956.5</v>
      </c>
      <c r="G4" s="196">
        <v>28648.6</v>
      </c>
      <c r="H4" s="197">
        <v>26959.4</v>
      </c>
      <c r="I4" s="197">
        <v>29155.4</v>
      </c>
      <c r="J4" s="233"/>
      <c r="K4" s="197">
        <v>30150</v>
      </c>
    </row>
    <row r="5" spans="1:11" ht="21" customHeight="1" thickBot="1">
      <c r="A5" s="234" t="s">
        <v>50</v>
      </c>
      <c r="B5" s="235">
        <v>113.6</v>
      </c>
      <c r="C5" s="198">
        <v>113.2</v>
      </c>
      <c r="D5" s="198">
        <f>D4/C4*100</f>
        <v>113.91818091549996</v>
      </c>
      <c r="E5" s="198">
        <f>E4/D4*100</f>
        <v>107.65120677782912</v>
      </c>
      <c r="F5" s="198">
        <v>110.2</v>
      </c>
      <c r="G5" s="198">
        <f>G4/F4*100</f>
        <v>106.27715022350823</v>
      </c>
      <c r="H5" s="199"/>
      <c r="I5" s="199">
        <f>I4/H4*100</f>
        <v>108.14558187496755</v>
      </c>
      <c r="J5" s="236" t="e">
        <f>J4/#REF!*100</f>
        <v>#REF!</v>
      </c>
      <c r="K5" s="199">
        <f>K4/G4*100</f>
        <v>105.24074474843448</v>
      </c>
    </row>
    <row r="6" spans="1:11" ht="15.75" hidden="1" thickBot="1">
      <c r="A6" s="237"/>
      <c r="B6" s="238"/>
      <c r="C6" s="239"/>
      <c r="D6" s="239"/>
      <c r="E6" s="239"/>
      <c r="F6" s="239"/>
      <c r="G6" s="239"/>
      <c r="H6" s="240"/>
      <c r="I6" s="240"/>
      <c r="J6" s="241"/>
      <c r="K6" s="240"/>
    </row>
    <row r="7" spans="1:11" s="184" customFormat="1" ht="19.5">
      <c r="A7" s="242" t="s">
        <v>51</v>
      </c>
      <c r="B7" s="243"/>
      <c r="C7" s="244">
        <v>26623.2</v>
      </c>
      <c r="D7" s="244">
        <v>21981.9</v>
      </c>
      <c r="E7" s="244">
        <v>22498.9</v>
      </c>
      <c r="F7" s="244">
        <v>28246.9</v>
      </c>
      <c r="G7" s="244">
        <v>24271.3</v>
      </c>
      <c r="H7" s="245">
        <v>25044.7</v>
      </c>
      <c r="I7" s="245">
        <v>25799.7</v>
      </c>
      <c r="J7" s="246"/>
      <c r="K7" s="245">
        <v>26400</v>
      </c>
    </row>
    <row r="8" spans="1:11" ht="15.75" thickBot="1">
      <c r="A8" s="247" t="s">
        <v>50</v>
      </c>
      <c r="B8" s="248"/>
      <c r="C8" s="247">
        <v>128.8</v>
      </c>
      <c r="D8" s="249">
        <f>D7/C7*100</f>
        <v>82.56670873523844</v>
      </c>
      <c r="E8" s="249">
        <f>E7/D7*100</f>
        <v>102.35193500106907</v>
      </c>
      <c r="F8" s="249">
        <v>124.3</v>
      </c>
      <c r="G8" s="249">
        <f>G7/F7*100</f>
        <v>85.92553519147233</v>
      </c>
      <c r="H8" s="250"/>
      <c r="I8" s="251">
        <f>I7/H7*100</f>
        <v>103.01460987753896</v>
      </c>
      <c r="J8" s="252"/>
      <c r="K8" s="251">
        <f>K7/G7*100</f>
        <v>108.77044080869176</v>
      </c>
    </row>
    <row r="13" spans="1:11" ht="34.5" customHeight="1">
      <c r="A13" s="280"/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D25" sqref="D25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82" t="s">
        <v>100</v>
      </c>
      <c r="B23" s="282"/>
      <c r="C23" s="282"/>
      <c r="D23" s="282"/>
      <c r="E23" s="282"/>
    </row>
    <row r="24" ht="15.75" thickBot="1">
      <c r="E24" s="193" t="s">
        <v>78</v>
      </c>
    </row>
    <row r="25" spans="1:5" ht="83.25" customHeight="1" thickBot="1">
      <c r="A25" s="202" t="s">
        <v>52</v>
      </c>
      <c r="B25" s="187" t="s">
        <v>53</v>
      </c>
      <c r="C25" s="207" t="s">
        <v>101</v>
      </c>
      <c r="D25" s="206" t="s">
        <v>102</v>
      </c>
      <c r="E25" s="213" t="s">
        <v>56</v>
      </c>
    </row>
    <row r="26" spans="1:5" ht="44.25" customHeight="1" thickBot="1">
      <c r="A26" s="259"/>
      <c r="B26" s="260" t="s">
        <v>103</v>
      </c>
      <c r="C26" s="261">
        <v>6815673.4</v>
      </c>
      <c r="D26" s="262">
        <v>606687.9</v>
      </c>
      <c r="E26" s="263">
        <f>D26/C26*100</f>
        <v>8.901364023692802</v>
      </c>
    </row>
    <row r="27" spans="1:5" ht="52.5" customHeight="1" thickBot="1">
      <c r="A27" s="202"/>
      <c r="B27" s="206" t="s">
        <v>88</v>
      </c>
      <c r="C27" s="225">
        <f>C28+C32+C33</f>
        <v>6517930.3</v>
      </c>
      <c r="D27" s="226">
        <f>D28+D32+D33</f>
        <v>458139.60000000003</v>
      </c>
      <c r="E27" s="227">
        <f>D27/C27*100</f>
        <v>7.028912230006511</v>
      </c>
    </row>
    <row r="28" spans="1:5" ht="44.25" customHeight="1" thickBot="1">
      <c r="A28" s="264">
        <v>1</v>
      </c>
      <c r="B28" s="188" t="s">
        <v>82</v>
      </c>
      <c r="C28" s="212">
        <v>415668</v>
      </c>
      <c r="D28" s="223">
        <v>99325.7</v>
      </c>
      <c r="E28" s="218">
        <f>D28/C28*100</f>
        <v>23.89544059201093</v>
      </c>
    </row>
    <row r="29" spans="1:5" ht="35.25" customHeight="1" hidden="1">
      <c r="A29" s="255"/>
      <c r="B29" s="205" t="s">
        <v>72</v>
      </c>
      <c r="C29" s="209"/>
      <c r="D29" s="220"/>
      <c r="E29" s="215" t="e">
        <f>D29/C29*100</f>
        <v>#DIV/0!</v>
      </c>
    </row>
    <row r="30" spans="1:5" ht="34.5" customHeight="1" hidden="1">
      <c r="A30" s="255"/>
      <c r="B30" s="205" t="s">
        <v>73</v>
      </c>
      <c r="C30" s="209"/>
      <c r="D30" s="220"/>
      <c r="E30" s="215" t="e">
        <f>D30/C30*100</f>
        <v>#DIV/0!</v>
      </c>
    </row>
    <row r="31" spans="1:5" ht="39.75" customHeight="1" hidden="1">
      <c r="A31" s="265"/>
      <c r="B31" s="266" t="s">
        <v>74</v>
      </c>
      <c r="C31" s="267"/>
      <c r="D31" s="268"/>
      <c r="E31" s="269" t="e">
        <f>D31/C31*100</f>
        <v>#DIV/0!</v>
      </c>
    </row>
    <row r="32" spans="1:5" ht="69" customHeight="1" thickBot="1">
      <c r="A32" s="202">
        <v>2</v>
      </c>
      <c r="B32" s="275" t="s">
        <v>89</v>
      </c>
      <c r="C32" s="276">
        <v>6077762.3</v>
      </c>
      <c r="D32" s="277">
        <v>355138.9</v>
      </c>
      <c r="E32" s="278">
        <f>D32/C32*100</f>
        <v>5.843250895152646</v>
      </c>
    </row>
    <row r="33" spans="1:5" ht="44.25" customHeight="1" thickBot="1">
      <c r="A33" s="270">
        <v>3</v>
      </c>
      <c r="B33" s="271" t="s">
        <v>83</v>
      </c>
      <c r="C33" s="272">
        <v>24500</v>
      </c>
      <c r="D33" s="273">
        <v>3675</v>
      </c>
      <c r="E33" s="274">
        <f>D33/C33*100</f>
        <v>15</v>
      </c>
    </row>
    <row r="34" spans="1:5" ht="97.5" customHeight="1" hidden="1" thickBot="1">
      <c r="A34" s="224"/>
      <c r="B34" s="258"/>
      <c r="C34" s="212">
        <v>112.4</v>
      </c>
      <c r="D34" s="223"/>
      <c r="E34" s="218">
        <f aca="true" t="shared" si="1" ref="E34:E43">D34/C34*100</f>
        <v>0</v>
      </c>
    </row>
    <row r="35" spans="1:5" ht="44.25" customHeight="1" hidden="1">
      <c r="A35" s="203">
        <v>4</v>
      </c>
      <c r="B35" s="190" t="s">
        <v>71</v>
      </c>
      <c r="C35" s="208"/>
      <c r="D35" s="219"/>
      <c r="E35" s="214" t="e">
        <f t="shared" si="1"/>
        <v>#DIV/0!</v>
      </c>
    </row>
    <row r="36" spans="1:5" ht="44.25" customHeight="1" hidden="1">
      <c r="A36" s="204">
        <v>5</v>
      </c>
      <c r="B36" s="191"/>
      <c r="C36" s="210"/>
      <c r="D36" s="221"/>
      <c r="E36" s="216" t="e">
        <f t="shared" si="1"/>
        <v>#DIV/0!</v>
      </c>
    </row>
    <row r="37" spans="1:10" ht="44.25" customHeight="1" hidden="1" thickBot="1">
      <c r="A37" s="202" t="s">
        <v>84</v>
      </c>
      <c r="B37" s="206" t="s">
        <v>90</v>
      </c>
      <c r="C37" s="211">
        <v>29692.1</v>
      </c>
      <c r="D37" s="222">
        <v>15601.6</v>
      </c>
      <c r="E37" s="217">
        <f t="shared" si="1"/>
        <v>52.54461624472503</v>
      </c>
      <c r="J37" s="200"/>
    </row>
    <row r="38" spans="1:10" ht="44.25" customHeight="1" hidden="1" thickBot="1">
      <c r="A38" s="202" t="s">
        <v>91</v>
      </c>
      <c r="B38" s="188" t="s">
        <v>92</v>
      </c>
      <c r="C38" s="212">
        <v>172359.4</v>
      </c>
      <c r="D38" s="223">
        <v>128026.1</v>
      </c>
      <c r="E38" s="218">
        <f t="shared" si="1"/>
        <v>74.27857140370645</v>
      </c>
      <c r="J38" s="200"/>
    </row>
    <row r="39" spans="1:5" ht="44.25" customHeight="1" hidden="1">
      <c r="A39" s="255" t="s">
        <v>94</v>
      </c>
      <c r="B39" s="201" t="s">
        <v>66</v>
      </c>
      <c r="C39" s="208">
        <v>1621.4</v>
      </c>
      <c r="D39" s="219">
        <v>1052.6</v>
      </c>
      <c r="E39" s="214">
        <f t="shared" si="1"/>
        <v>64.91920562476871</v>
      </c>
    </row>
    <row r="40" spans="1:5" ht="44.25" customHeight="1" hidden="1">
      <c r="A40" s="255" t="s">
        <v>95</v>
      </c>
      <c r="B40" s="201" t="s">
        <v>85</v>
      </c>
      <c r="C40" s="208">
        <v>13000</v>
      </c>
      <c r="D40" s="219">
        <v>6888.1</v>
      </c>
      <c r="E40" s="214">
        <f t="shared" si="1"/>
        <v>52.985384615384625</v>
      </c>
    </row>
    <row r="41" spans="1:5" ht="44.25" customHeight="1" hidden="1" thickBot="1">
      <c r="A41" s="255"/>
      <c r="B41" s="189"/>
      <c r="C41" s="208"/>
      <c r="D41" s="219"/>
      <c r="E41" s="214" t="e">
        <f t="shared" si="1"/>
        <v>#DIV/0!</v>
      </c>
    </row>
    <row r="42" spans="1:5" ht="44.25" customHeight="1" hidden="1">
      <c r="A42" s="255" t="s">
        <v>93</v>
      </c>
      <c r="B42" s="189" t="s">
        <v>97</v>
      </c>
      <c r="C42" s="219">
        <v>613.7</v>
      </c>
      <c r="D42" s="219">
        <v>0</v>
      </c>
      <c r="E42" s="216">
        <f t="shared" si="1"/>
        <v>0</v>
      </c>
    </row>
    <row r="43" spans="1:5" ht="44.25" customHeight="1" hidden="1" thickBot="1">
      <c r="A43" s="255" t="s">
        <v>96</v>
      </c>
      <c r="B43" s="189" t="s">
        <v>65</v>
      </c>
      <c r="C43" s="253">
        <v>48596.3</v>
      </c>
      <c r="D43" s="254">
        <v>27217.1</v>
      </c>
      <c r="E43" s="257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82" t="s">
        <v>99</v>
      </c>
      <c r="B23" s="282"/>
      <c r="C23" s="282"/>
      <c r="D23" s="282"/>
      <c r="E23" s="282"/>
    </row>
    <row r="24" ht="15.75" thickBot="1">
      <c r="E24" s="193" t="s">
        <v>78</v>
      </c>
    </row>
    <row r="25" spans="1:5" ht="83.25" customHeight="1" thickBot="1">
      <c r="A25" s="202" t="s">
        <v>52</v>
      </c>
      <c r="B25" s="187" t="s">
        <v>53</v>
      </c>
      <c r="C25" s="207" t="s">
        <v>80</v>
      </c>
      <c r="D25" s="206" t="s">
        <v>98</v>
      </c>
      <c r="E25" s="213" t="s">
        <v>56</v>
      </c>
    </row>
    <row r="26" spans="1:5" ht="52.5" customHeight="1" thickBot="1">
      <c r="A26" s="202" t="s">
        <v>81</v>
      </c>
      <c r="B26" s="206" t="s">
        <v>88</v>
      </c>
      <c r="C26" s="225">
        <f>C27+C31+C32</f>
        <v>3919065.9</v>
      </c>
      <c r="D26" s="226">
        <f>D27+D31+D32</f>
        <v>1137022.4000000001</v>
      </c>
      <c r="E26" s="227">
        <f>D26/C26*100</f>
        <v>29.01258690240448</v>
      </c>
    </row>
    <row r="27" spans="1:5" ht="44.25" customHeight="1">
      <c r="A27" s="224">
        <v>1</v>
      </c>
      <c r="B27" s="188" t="s">
        <v>82</v>
      </c>
      <c r="C27" s="212">
        <v>1288185</v>
      </c>
      <c r="D27" s="223">
        <v>418274.3</v>
      </c>
      <c r="E27" s="218">
        <f>D27/C27*100</f>
        <v>32.47004894483324</v>
      </c>
    </row>
    <row r="28" spans="1:5" ht="35.25" customHeight="1" hidden="1">
      <c r="A28" s="203"/>
      <c r="B28" s="205" t="s">
        <v>72</v>
      </c>
      <c r="C28" s="209"/>
      <c r="D28" s="220"/>
      <c r="E28" s="215" t="e">
        <f>D28/C28*100</f>
        <v>#DIV/0!</v>
      </c>
    </row>
    <row r="29" spans="1:5" ht="34.5" customHeight="1" hidden="1">
      <c r="A29" s="203"/>
      <c r="B29" s="205" t="s">
        <v>73</v>
      </c>
      <c r="C29" s="209"/>
      <c r="D29" s="220"/>
      <c r="E29" s="215" t="e">
        <f>D29/C29*100</f>
        <v>#DIV/0!</v>
      </c>
    </row>
    <row r="30" spans="1:5" ht="39.75" customHeight="1" hidden="1">
      <c r="A30" s="203"/>
      <c r="B30" s="205" t="s">
        <v>74</v>
      </c>
      <c r="C30" s="209"/>
      <c r="D30" s="220"/>
      <c r="E30" s="215" t="e">
        <f>D30/C30*100</f>
        <v>#DIV/0!</v>
      </c>
    </row>
    <row r="31" spans="1:5" ht="69" customHeight="1">
      <c r="A31" s="203">
        <v>2</v>
      </c>
      <c r="B31" s="189" t="s">
        <v>89</v>
      </c>
      <c r="C31" s="208">
        <v>2624130.9</v>
      </c>
      <c r="D31" s="256">
        <v>715867.5</v>
      </c>
      <c r="E31" s="214">
        <f>D31/C31*100</f>
        <v>27.28017493334651</v>
      </c>
    </row>
    <row r="32" spans="1:5" ht="44.25" customHeight="1" thickBot="1">
      <c r="A32" s="203">
        <v>3</v>
      </c>
      <c r="B32" s="189" t="s">
        <v>83</v>
      </c>
      <c r="C32" s="208">
        <v>6750</v>
      </c>
      <c r="D32" s="219">
        <v>2880.6</v>
      </c>
      <c r="E32" s="214">
        <f>D32/C32*100</f>
        <v>42.675555555555555</v>
      </c>
    </row>
    <row r="33" spans="1:5" ht="97.5" customHeight="1" hidden="1" thickBot="1">
      <c r="A33" s="203"/>
      <c r="B33" s="201"/>
      <c r="C33" s="208">
        <v>112.4</v>
      </c>
      <c r="D33" s="219"/>
      <c r="E33" s="214">
        <f>D33/C33*100</f>
        <v>0</v>
      </c>
    </row>
    <row r="34" spans="1:5" ht="44.25" customHeight="1" hidden="1">
      <c r="A34" s="203">
        <v>4</v>
      </c>
      <c r="B34" s="190" t="s">
        <v>71</v>
      </c>
      <c r="C34" s="208"/>
      <c r="D34" s="219"/>
      <c r="E34" s="214" t="e">
        <f aca="true" t="shared" si="1" ref="E34:E39">D34/C34*100</f>
        <v>#DIV/0!</v>
      </c>
    </row>
    <row r="35" spans="1:5" ht="44.25" customHeight="1" hidden="1">
      <c r="A35" s="204">
        <v>5</v>
      </c>
      <c r="B35" s="191"/>
      <c r="C35" s="210"/>
      <c r="D35" s="221"/>
      <c r="E35" s="216" t="e">
        <f t="shared" si="1"/>
        <v>#DIV/0!</v>
      </c>
    </row>
    <row r="36" spans="1:10" ht="44.25" customHeight="1" thickBot="1">
      <c r="A36" s="202" t="s">
        <v>84</v>
      </c>
      <c r="B36" s="206" t="s">
        <v>90</v>
      </c>
      <c r="C36" s="211">
        <v>29692.1</v>
      </c>
      <c r="D36" s="222">
        <v>15601.6</v>
      </c>
      <c r="E36" s="217">
        <f t="shared" si="1"/>
        <v>52.54461624472503</v>
      </c>
      <c r="J36" s="200"/>
    </row>
    <row r="37" spans="1:10" ht="44.25" customHeight="1" thickBot="1">
      <c r="A37" s="202" t="s">
        <v>91</v>
      </c>
      <c r="B37" s="188" t="s">
        <v>92</v>
      </c>
      <c r="C37" s="212">
        <v>172359.4</v>
      </c>
      <c r="D37" s="223">
        <v>128026.1</v>
      </c>
      <c r="E37" s="218">
        <f t="shared" si="1"/>
        <v>74.27857140370645</v>
      </c>
      <c r="J37" s="200"/>
    </row>
    <row r="38" spans="1:5" ht="44.25" customHeight="1">
      <c r="A38" s="255" t="s">
        <v>94</v>
      </c>
      <c r="B38" s="201" t="s">
        <v>66</v>
      </c>
      <c r="C38" s="208">
        <v>1621.4</v>
      </c>
      <c r="D38" s="219">
        <v>1052.6</v>
      </c>
      <c r="E38" s="214">
        <f t="shared" si="1"/>
        <v>64.91920562476871</v>
      </c>
    </row>
    <row r="39" spans="1:5" ht="44.25" customHeight="1">
      <c r="A39" s="255" t="s">
        <v>95</v>
      </c>
      <c r="B39" s="201" t="s">
        <v>85</v>
      </c>
      <c r="C39" s="208">
        <v>13000</v>
      </c>
      <c r="D39" s="219">
        <v>6888.1</v>
      </c>
      <c r="E39" s="214">
        <f t="shared" si="1"/>
        <v>52.985384615384625</v>
      </c>
    </row>
    <row r="40" spans="1:5" ht="44.25" customHeight="1" hidden="1" thickBot="1">
      <c r="A40" s="255"/>
      <c r="B40" s="189"/>
      <c r="C40" s="208"/>
      <c r="D40" s="219"/>
      <c r="E40" s="214" t="e">
        <f>D40/C40*100</f>
        <v>#DIV/0!</v>
      </c>
    </row>
    <row r="41" spans="1:5" ht="44.25" customHeight="1">
      <c r="A41" s="255" t="s">
        <v>93</v>
      </c>
      <c r="B41" s="189" t="s">
        <v>97</v>
      </c>
      <c r="C41" s="219">
        <v>613.7</v>
      </c>
      <c r="D41" s="219">
        <v>0</v>
      </c>
      <c r="E41" s="216">
        <f>D41/C41*100</f>
        <v>0</v>
      </c>
    </row>
    <row r="42" spans="1:5" ht="44.25" customHeight="1" thickBot="1">
      <c r="A42" s="255" t="s">
        <v>96</v>
      </c>
      <c r="B42" s="189" t="s">
        <v>65</v>
      </c>
      <c r="C42" s="253">
        <v>48596.3</v>
      </c>
      <c r="D42" s="254">
        <v>27217.1</v>
      </c>
      <c r="E42" s="257">
        <f>D42/C42*100</f>
        <v>56.006527245901424</v>
      </c>
    </row>
    <row r="43" spans="1:5" ht="44.25" customHeight="1" thickBot="1">
      <c r="A43" s="177"/>
      <c r="B43" s="192" t="s">
        <v>33</v>
      </c>
      <c r="C43" s="211">
        <f>C26+C36+C37+C38+C39+C41+C42</f>
        <v>4184948.8</v>
      </c>
      <c r="D43" s="222">
        <f>D26+D36+D37+D38+D39+D41+D42</f>
        <v>1315807.9000000006</v>
      </c>
      <c r="E43" s="217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5" t="s">
        <v>31</v>
      </c>
      <c r="B1" s="285"/>
      <c r="C1" s="285"/>
      <c r="D1" s="285"/>
      <c r="E1" s="285"/>
      <c r="F1" s="285"/>
      <c r="G1" s="285"/>
    </row>
    <row r="2" spans="1:5" ht="18.75" customHeight="1" thickBot="1">
      <c r="A2" s="285"/>
      <c r="B2" s="285"/>
      <c r="C2" s="285"/>
      <c r="D2" s="285"/>
      <c r="E2" s="285"/>
    </row>
    <row r="3" spans="1:7" ht="27.75" customHeight="1">
      <c r="A3" s="286" t="s">
        <v>0</v>
      </c>
      <c r="B3" s="286" t="s">
        <v>76</v>
      </c>
      <c r="C3" s="118"/>
      <c r="D3" s="289" t="s">
        <v>32</v>
      </c>
      <c r="E3" s="289"/>
      <c r="F3" s="289" t="s">
        <v>87</v>
      </c>
      <c r="G3" s="289"/>
    </row>
    <row r="4" spans="1:7" ht="15" customHeight="1">
      <c r="A4" s="287"/>
      <c r="B4" s="287"/>
      <c r="C4" s="290" t="s">
        <v>34</v>
      </c>
      <c r="D4" s="293" t="s">
        <v>104</v>
      </c>
      <c r="E4" s="293" t="s">
        <v>105</v>
      </c>
      <c r="F4" s="293" t="s">
        <v>104</v>
      </c>
      <c r="G4" s="293" t="s">
        <v>105</v>
      </c>
    </row>
    <row r="5" spans="1:7" ht="12.75" customHeight="1">
      <c r="A5" s="287"/>
      <c r="B5" s="287"/>
      <c r="C5" s="291"/>
      <c r="D5" s="294"/>
      <c r="E5" s="294"/>
      <c r="F5" s="294"/>
      <c r="G5" s="294"/>
    </row>
    <row r="6" spans="1:7" ht="13.5" customHeight="1" thickBot="1">
      <c r="A6" s="288"/>
      <c r="B6" s="288"/>
      <c r="C6" s="292"/>
      <c r="D6" s="295"/>
      <c r="E6" s="295"/>
      <c r="F6" s="295"/>
      <c r="G6" s="295"/>
    </row>
    <row r="7" spans="1:7" ht="45" customHeight="1">
      <c r="A7" s="119" t="s">
        <v>35</v>
      </c>
      <c r="B7" s="120" t="s">
        <v>110</v>
      </c>
      <c r="C7" s="121">
        <v>40.029</v>
      </c>
      <c r="D7" s="122">
        <v>30714</v>
      </c>
      <c r="E7" s="122">
        <v>28926</v>
      </c>
      <c r="F7" s="122">
        <v>2176</v>
      </c>
      <c r="G7" s="122">
        <v>1145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94.17855049814416</v>
      </c>
      <c r="F8" s="126"/>
      <c r="G8" s="126">
        <f>G7/F7*100</f>
        <v>52.61948529411765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7519.5116964</v>
      </c>
      <c r="D9" s="130">
        <v>2543011.3</v>
      </c>
      <c r="E9" s="130">
        <v>2540851.2</v>
      </c>
      <c r="F9" s="130">
        <v>151637</v>
      </c>
      <c r="G9" s="130">
        <v>85209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99.91505739671705</v>
      </c>
      <c r="F10" s="134"/>
      <c r="G10" s="134">
        <f>G9/F9*100</f>
        <v>56.19274979061838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v>27598.8</v>
      </c>
      <c r="E11" s="122">
        <v>29279.9</v>
      </c>
      <c r="F11" s="122">
        <v>23228.7</v>
      </c>
      <c r="G11" s="122">
        <v>24806.4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106.09120686406656</v>
      </c>
      <c r="F12" s="134"/>
      <c r="G12" s="134">
        <f>G11/F11*100</f>
        <v>106.7920288264087</v>
      </c>
    </row>
    <row r="13" spans="1:7" ht="48.75" customHeight="1" hidden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customHeight="1" hidden="1">
      <c r="A14" s="296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96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97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3"/>
      <c r="B17" s="284"/>
      <c r="C17" s="284"/>
      <c r="D17" s="149"/>
      <c r="E17" s="150"/>
      <c r="F17" s="194"/>
      <c r="G17" s="150"/>
    </row>
    <row r="18" spans="1:7" ht="15.75">
      <c r="A18" s="151"/>
      <c r="B18" s="149"/>
      <c r="C18" s="149"/>
      <c r="D18" s="149"/>
      <c r="E18" s="150"/>
      <c r="F18" s="194"/>
      <c r="G18" s="150"/>
    </row>
  </sheetData>
  <sheetProtection/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301" t="s">
        <v>68</v>
      </c>
      <c r="B1" s="302"/>
      <c r="C1" s="302"/>
      <c r="D1" s="302"/>
      <c r="E1" s="302"/>
      <c r="F1" s="302"/>
      <c r="G1" s="302"/>
    </row>
    <row r="2" spans="1:7" ht="54" customHeight="1" thickBot="1">
      <c r="A2" s="303" t="s">
        <v>0</v>
      </c>
      <c r="B2" s="306" t="s">
        <v>1</v>
      </c>
      <c r="C2" s="2" t="s">
        <v>2</v>
      </c>
      <c r="D2" s="3" t="s">
        <v>2</v>
      </c>
      <c r="E2" s="309" t="s">
        <v>69</v>
      </c>
      <c r="F2" s="309" t="s">
        <v>70</v>
      </c>
      <c r="G2" s="312" t="s">
        <v>3</v>
      </c>
    </row>
    <row r="3" spans="1:7" ht="12.75" customHeight="1" hidden="1">
      <c r="A3" s="304"/>
      <c r="B3" s="307"/>
      <c r="C3" s="315">
        <v>2001</v>
      </c>
      <c r="D3" s="317">
        <v>2002</v>
      </c>
      <c r="E3" s="310"/>
      <c r="F3" s="310"/>
      <c r="G3" s="313"/>
    </row>
    <row r="4" spans="1:7" ht="15.75" customHeight="1" hidden="1" thickBot="1">
      <c r="A4" s="305"/>
      <c r="B4" s="308"/>
      <c r="C4" s="316"/>
      <c r="D4" s="318"/>
      <c r="E4" s="311"/>
      <c r="F4" s="311"/>
      <c r="G4" s="314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8"/>
      <c r="B38" s="299"/>
      <c r="C38" s="299"/>
      <c r="D38" s="300"/>
      <c r="E38" s="300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2015-06-05T09:18:34Z</dcterms:modified>
  <cp:category/>
  <cp:version/>
  <cp:contentType/>
  <cp:contentStatus/>
</cp:coreProperties>
</file>