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300" yWindow="3690" windowWidth="10995" windowHeight="4455" tabRatio="820" firstSheet="1" activeTab="1"/>
  </bookViews>
  <sheets>
    <sheet name="31.12.2019-602" sheetId="8" state="hidden" r:id="rId1"/>
    <sheet name="3 прил 13" sheetId="29" r:id="rId2"/>
    <sheet name="Лист1" sheetId="30" r:id="rId3"/>
  </sheets>
  <externalReferences>
    <externalReference r:id="rId4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13'!$A$1:$H$57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G42" i="29"/>
  <c r="G41"/>
  <c r="G40"/>
  <c r="G39"/>
  <c r="G36"/>
  <c r="G35"/>
  <c r="G33"/>
  <c r="G32"/>
  <c r="G31"/>
  <c r="G47" l="1"/>
  <c r="G28" l="1"/>
  <c r="G29"/>
  <c r="G30"/>
  <c r="G34"/>
  <c r="G37"/>
  <c r="G43"/>
  <c r="G44"/>
  <c r="G45"/>
  <c r="F37"/>
  <c r="G27"/>
  <c r="G13"/>
  <c r="G16" l="1"/>
  <c r="G14" l="1"/>
  <c r="G15"/>
  <c r="G52"/>
  <c r="G25"/>
  <c r="G19"/>
  <c r="G12"/>
  <c r="G57" l="1"/>
  <c r="G56"/>
  <c r="G55"/>
  <c r="G54"/>
  <c r="G50"/>
  <c r="G49"/>
  <c r="G24"/>
  <c r="G22"/>
  <c r="G23"/>
  <c r="G18"/>
  <c r="G21"/>
  <c r="G2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<sst xmlns="http://schemas.openxmlformats.org/spreadsheetml/2006/main" count="227" uniqueCount="147">
  <si>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</si>
  <si>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</si>
  <si>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</si>
  <si>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</si>
  <si>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</si>
  <si>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</si>
  <si>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</si>
  <si>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</si>
  <si>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</si>
  <si>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</si>
  <si>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</si>
  <si>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</si>
  <si>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</si>
  <si>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</si>
  <si>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</si>
  <si>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</si>
  <si>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</si>
  <si>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</si>
  <si>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</si>
  <si>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</si>
  <si>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</si>
  <si>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</si>
  <si>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</si>
  <si>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</si>
  <si>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</si>
  <si>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</si>
  <si>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</si>
  <si>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</si>
  <si>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</si>
  <si>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</si>
  <si>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</si>
  <si>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</si>
  <si>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</si>
  <si>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</si>
  <si>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</si>
  <si>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</si>
  <si>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</si>
  <si>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</si>
  <si>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</si>
  <si>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</si>
  <si>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</si>
  <si>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</si>
  <si>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степень выполнения, процентов</t>
  </si>
  <si>
    <t xml:space="preserve">Примечание (причины невыполнения целевых показателей, недостижения ожидаемых результатов)
</t>
  </si>
  <si>
    <t>плановое значение</t>
  </si>
  <si>
    <t>фактическое значение</t>
  </si>
  <si>
    <t>Подпрограмма 2«Развитие и обеспечение сохранности сети автомобильных дорог Саратовской области»</t>
  </si>
  <si>
    <t>Подпрограмма 3 «Повышение безопасности дорожного движения в Саратовской области»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</si>
  <si>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</si>
  <si>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Подпрограмма 5 «Развитие рынка газового моторного топлива в Саратовской области»</t>
  </si>
  <si>
    <t>Подпрограмма 1 "Модернизация и развитие транспортного комплекса Саратовской области"</t>
  </si>
  <si>
    <t xml:space="preserve">за  2020 год </t>
  </si>
  <si>
    <t>2,563/505,9</t>
  </si>
  <si>
    <t>Ввод в эксплуатацию планируется в марте 2021 года</t>
  </si>
  <si>
    <t>Строительство объездной автомобильной дороги (на участке от кольцевой развязки ул. Нестерова с ул. Колотилова до автодороги «Самара-Пугачев-Энгельс-Волгоград») (1,3 км); 
Строительство автомобильной дороги «Озинки – Перелюб» на участке граница Озинского района - Нижняя Покровка в Перелюбском районе Саратовской области (12,9 км)
Строительство автодороги Озинки - Перелюб на участке отмыкания на п. Новозаволжский - граница Перелюбского района в Озинском районе Саратовской области (0,9 км)</t>
  </si>
  <si>
    <t>Точная информация о количестве мест концентрации ДТП будет получена в июне 2021 года в соответствии с Федеральным законом от 10.12.1995 №196-ФЗ  "О безопасности дорожного движения"</t>
  </si>
  <si>
    <t xml:space="preserve">Приложение № 15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</si>
  <si>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о достижении значений показателей пилотной государственной программы государственной программы Саратовской области "Развитие транспортной системы"</t>
  </si>
  <si>
    <t xml:space="preserve">Значения показателей государственной программы, подпрограммы государственной программы
</t>
  </si>
  <si>
    <t>год, предшествующий отчетному</t>
  </si>
  <si>
    <t>Единица измерения</t>
  </si>
  <si>
    <t>млн. рублей</t>
  </si>
  <si>
    <t>Государственная программа "Развитие транспортной системы"</t>
  </si>
  <si>
    <t xml:space="preserve">Показатель (наименование)
</t>
  </si>
  <si>
    <t>Увеличение объемов транспортных услуг</t>
  </si>
  <si>
    <t>2.</t>
  </si>
  <si>
    <t>3.</t>
  </si>
  <si>
    <t>4.</t>
  </si>
  <si>
    <t>5.</t>
  </si>
  <si>
    <t>единиц</t>
  </si>
  <si>
    <t>Количество рейсов, выполняемых по субсидируемым социально ориентированным маршрутам речного транспорта, осуществляющим перевозки пассажиров</t>
  </si>
  <si>
    <t>Количество рейсов, выполняемых по субсидируемым социально ориентированным маршрутам автомобильного транспорта, осуществляющим перевозки пассажиров</t>
  </si>
  <si>
    <t>1.4.</t>
  </si>
  <si>
    <t>1.3.</t>
  </si>
  <si>
    <t>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</t>
  </si>
  <si>
    <t>Количество пассажиров, перевозимых по территории области всеми видами пассажирского транспорта</t>
  </si>
  <si>
    <t>млн. чел.</t>
  </si>
  <si>
    <t>Уровень технической обеспеченности информационных систем и оборудования министерства транспорта и дорожного хозяйства области</t>
  </si>
  <si>
    <t>процентов</t>
  </si>
  <si>
    <t>1.5.</t>
  </si>
  <si>
    <t>1.6.</t>
  </si>
  <si>
    <t>Количество приобретаемых пассажирских автотранспортных средств организациями и предприятиями области</t>
  </si>
  <si>
    <t>1.8.</t>
  </si>
  <si>
    <t>Количество рейсов, выполняемых по субсидируемым маршрутам воздушного транспорта, осуществляющим перевозки пассажиров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</si>
  <si>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</si>
  <si>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Сокращение социального риска (число лиц, погибших в дорожно-транспортных происшествиях, на 100 тыс. населения)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</si>
  <si>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</si>
  <si>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</si>
  <si>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тыс. куб. м/год</t>
  </si>
  <si>
    <t>1.9.</t>
  </si>
  <si>
    <t>Повышение коэффициента выпуска подвижного состава городского наземного электрического транспорта (ежегодно)</t>
  </si>
  <si>
    <t>-</t>
  </si>
  <si>
    <t>тыс. шт.</t>
  </si>
  <si>
    <t>чел.</t>
  </si>
  <si>
    <t>Снижение количества лиц, погибших в результате дорожно-транспортных происшествий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</si>
  <si>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</si>
  <si>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</si>
  <si>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</si>
  <si>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4.1.</t>
  </si>
  <si>
    <t>3.2.</t>
  </si>
  <si>
    <t>3.1.</t>
  </si>
  <si>
    <t>5.1.</t>
  </si>
  <si>
    <t>5.2.</t>
  </si>
  <si>
    <t>5.3.</t>
  </si>
  <si>
    <t>5.4.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</si>
  <si>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</si>
  <si>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Количество газозаправочных станций, реализующих в качестве топлива компримированный природный газ</t>
  </si>
  <si>
    <t>шт.</t>
  </si>
  <si>
    <t>Доля коммунальной техники, переведенной на газомоторное топливо</t>
  </si>
  <si>
    <t>Количество автотранспортных средств, переведенных на газомоторное топливо</t>
  </si>
  <si>
    <t>Неисполнение связано с прохождением ТО транспортных средств (30-31 декабря 2020 года)</t>
  </si>
  <si>
    <t>Сокращение количества правонарушений ПДД</t>
  </si>
  <si>
    <t>Повышения числа лиц, погибших ДТП</t>
  </si>
  <si>
    <t>Неисполнение связано с изменением расписания движения поездов</t>
  </si>
  <si>
    <t xml:space="preserve">Протяженность автомомбильных дорог общего пользования местного значения городских округов области </t>
  </si>
  <si>
    <t>2.1.</t>
  </si>
  <si>
    <t xml:space="preserve">2.19. </t>
  </si>
  <si>
    <t>2.16.</t>
  </si>
  <si>
    <t>2.15.</t>
  </si>
  <si>
    <t>2.13.</t>
  </si>
  <si>
    <t xml:space="preserve">2.11. </t>
  </si>
  <si>
    <t>2.10.</t>
  </si>
  <si>
    <t>Доля уникальных искусственных сооружений, находящихся в предаварийном (аварийном) состоянии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</si>
  <si>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</si>
  <si>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>Протяженность уникальных мостовых сооружений на автомобильных дорогах общего пользования местного значения. находящихся в границах городских поселений области</t>
  </si>
  <si>
    <t xml:space="preserve"> км/пог.м</t>
  </si>
  <si>
    <t>км</t>
  </si>
  <si>
    <t>Протяженность отремонтированных мостов</t>
  </si>
  <si>
    <t>пог.м</t>
  </si>
  <si>
    <t xml:space="preserve">2.8. </t>
  </si>
  <si>
    <t xml:space="preserve">2.7. </t>
  </si>
  <si>
    <t xml:space="preserve">2.6. </t>
  </si>
  <si>
    <t>2.4.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</si>
  <si>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</si>
  <si>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 xml:space="preserve"> Доля автомобильных дорог регионального и межмуниципального значения, работающих в режиме перегрузки</t>
  </si>
  <si>
    <t>2.3.</t>
  </si>
  <si>
    <t>Количество мест концентрации дорожно-транспортных происшествий (аварийно-опасных участков) на дорожной сети Саратовской области</t>
  </si>
  <si>
    <t>2.2.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</si>
  <si>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</si>
  <si>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>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</t>
  </si>
  <si>
    <t>автомобильных дорог общего пользования регионального, межмуниципального значения</t>
  </si>
  <si>
    <t>автомобильных дорог общего пользования местного значения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</si>
  <si>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</t>
  </si>
  <si>
    <t>сети автомобильных дорог общего пользования регионального, межмуниципального значения</t>
  </si>
  <si>
    <t>сети автомобильных дорог общего пользования местного значения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</si>
  <si>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в том числе:</t>
  </si>
  <si>
    <t xml:space="preserve">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в том числе:
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</si>
</sst>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_-* #,##0.00_-;\-* #,##0.00_-;_-* &quot;-&quot;??_-;_-@_-"/>
    <numFmt numFmtId="167" formatCode="0.0"/>
  </numFmts>
  <fonts count="2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0" fillId="0" borderId="0" xfId="0" applyFill="1"/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4" fontId="22" fillId="0" borderId="0" xfId="29" applyFont="1" applyFill="1" applyAlignment="1">
      <alignment horizontal="center" vertical="center"/>
    </xf>
    <xf numFmtId="44" fontId="22" fillId="0" borderId="1" xfId="29" applyFont="1" applyFill="1" applyBorder="1" applyAlignment="1">
      <alignment horizontal="center" vertical="center" wrapText="1"/>
    </xf>
    <xf numFmtId="49" fontId="0" fillId="0" borderId="0" xfId="0" applyNumberFormat="1" applyFill="1"/>
    <xf numFmtId="164" fontId="22" fillId="0" borderId="1" xfId="29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49" fontId="22" fillId="0" borderId="1" xfId="29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9" builtinId="4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CCFFFF"/>
      <color rgb="FF66FFFF"/>
      <color rgb="FFFF3300"/>
      <color rgb="FF99FF99"/>
      <color rgb="FFA7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88" t="s">
        <v>39</v>
      </c>
      <c r="E3" s="88"/>
      <c r="F3" s="88"/>
      <c r="G3" s="11"/>
      <c r="H3" s="11"/>
      <c r="I3" s="11"/>
      <c r="J3" s="11"/>
    </row>
    <row r="4" spans="1:12" s="1" customFormat="1" ht="21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87"/>
      <c r="J5" s="87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topLeftCell="A38" zoomScale="115" zoomScaleNormal="120" zoomScaleSheetLayoutView="115" workbookViewId="0">
      <selection activeCell="E40" sqref="E40"/>
    </sheetView>
  </sheetViews>
  <sheetFormatPr defaultColWidth="9.140625" defaultRowHeight="15"/>
  <cols>
    <col min="1" max="1" width="7.7109375" style="72" customWidth="1"/>
    <col min="2" max="2" width="44.85546875" style="62" customWidth="1"/>
    <col min="3" max="3" width="14.42578125" style="62" customWidth="1"/>
    <col min="4" max="4" width="16.42578125" style="67" customWidth="1"/>
    <col min="5" max="5" width="13" style="62" customWidth="1"/>
    <col min="6" max="6" width="13.28515625" style="62" customWidth="1"/>
    <col min="7" max="7" width="15.42578125" style="62" customWidth="1"/>
    <col min="8" max="8" width="27.140625" style="62" customWidth="1"/>
    <col min="9" max="9" width="14.42578125" style="62" customWidth="1"/>
    <col min="10" max="16384" width="9.140625" style="62"/>
  </cols>
  <sheetData>
    <row r="1" spans="1:10" ht="49.5" customHeight="1">
      <c r="B1" s="60"/>
      <c r="C1" s="60"/>
      <c r="D1" s="60"/>
      <c r="E1" s="60"/>
      <c r="F1" s="60"/>
      <c r="G1" s="93" t="s">
        <v>56</v>
      </c>
      <c r="H1" s="93"/>
      <c r="I1" s="66"/>
      <c r="J1" s="66"/>
    </row>
    <row r="2" spans="1:10" ht="15.75">
      <c r="B2" s="94" t="s">
        <v>41</v>
      </c>
      <c r="C2" s="94"/>
      <c r="D2" s="94"/>
      <c r="E2" s="94"/>
      <c r="F2" s="94"/>
      <c r="G2" s="94"/>
      <c r="H2" s="94"/>
      <c r="I2" s="63"/>
    </row>
    <row r="3" spans="1:10" ht="15.75">
      <c r="B3" s="95" t="s">
        <v>57</v>
      </c>
      <c r="C3" s="95"/>
      <c r="D3" s="95"/>
      <c r="E3" s="95"/>
      <c r="F3" s="95"/>
      <c r="G3" s="95"/>
      <c r="H3" s="95"/>
      <c r="I3" s="61"/>
    </row>
    <row r="4" spans="1:10" ht="15.75">
      <c r="B4" s="94" t="s">
        <v>51</v>
      </c>
      <c r="C4" s="94"/>
      <c r="D4" s="94"/>
      <c r="E4" s="94"/>
      <c r="F4" s="94"/>
      <c r="G4" s="94"/>
      <c r="H4" s="94"/>
      <c r="I4" s="63"/>
    </row>
    <row r="5" spans="1:10">
      <c r="H5" s="64"/>
    </row>
    <row r="6" spans="1:10" ht="18" customHeight="1">
      <c r="A6" s="96" t="s">
        <v>0</v>
      </c>
      <c r="B6" s="92" t="s">
        <v>63</v>
      </c>
      <c r="C6" s="92" t="s">
        <v>60</v>
      </c>
      <c r="D6" s="92" t="s">
        <v>58</v>
      </c>
      <c r="E6" s="92"/>
      <c r="F6" s="92"/>
      <c r="G6" s="92"/>
      <c r="H6" s="92" t="s">
        <v>43</v>
      </c>
    </row>
    <row r="7" spans="1:10" ht="27" customHeight="1">
      <c r="A7" s="97"/>
      <c r="B7" s="92"/>
      <c r="C7" s="92"/>
      <c r="D7" s="92"/>
      <c r="E7" s="92"/>
      <c r="F7" s="92"/>
      <c r="G7" s="92"/>
      <c r="H7" s="92"/>
    </row>
    <row r="8" spans="1:10" ht="24.75" customHeight="1">
      <c r="A8" s="97"/>
      <c r="B8" s="92"/>
      <c r="C8" s="92"/>
      <c r="D8" s="92"/>
      <c r="E8" s="92"/>
      <c r="F8" s="92"/>
      <c r="G8" s="92"/>
      <c r="H8" s="92"/>
    </row>
    <row r="9" spans="1:10" ht="29.25" customHeight="1">
      <c r="A9" s="97"/>
      <c r="B9" s="92"/>
      <c r="C9" s="92"/>
      <c r="D9" s="92"/>
      <c r="E9" s="92"/>
      <c r="F9" s="92"/>
      <c r="G9" s="92"/>
      <c r="H9" s="92"/>
    </row>
    <row r="10" spans="1:10" ht="38.25">
      <c r="A10" s="98"/>
      <c r="B10" s="92"/>
      <c r="C10" s="92"/>
      <c r="D10" s="81" t="s">
        <v>59</v>
      </c>
      <c r="E10" s="81" t="s">
        <v>44</v>
      </c>
      <c r="F10" s="81" t="s">
        <v>45</v>
      </c>
      <c r="G10" s="81" t="s">
        <v>42</v>
      </c>
      <c r="H10" s="92"/>
    </row>
    <row r="11" spans="1:10" s="67" customFormat="1" ht="13.5" customHeight="1">
      <c r="A11" s="89" t="s">
        <v>62</v>
      </c>
      <c r="B11" s="90"/>
      <c r="C11" s="90"/>
      <c r="D11" s="90"/>
      <c r="E11" s="90"/>
      <c r="F11" s="90"/>
      <c r="G11" s="90"/>
      <c r="H11" s="91"/>
    </row>
    <row r="12" spans="1:10" s="69" customFormat="1" ht="12.75">
      <c r="A12" s="79" t="s">
        <v>5</v>
      </c>
      <c r="B12" s="75" t="s">
        <v>64</v>
      </c>
      <c r="C12" s="75" t="s">
        <v>61</v>
      </c>
      <c r="D12" s="68">
        <v>54182.2</v>
      </c>
      <c r="E12" s="68">
        <v>53466.5</v>
      </c>
      <c r="F12" s="68">
        <v>54800</v>
      </c>
      <c r="G12" s="68">
        <f>F12/E12*100</f>
        <v>102.49408508131259</v>
      </c>
      <c r="H12" s="75" t="s">
        <v>30</v>
      </c>
    </row>
    <row r="13" spans="1:10" s="69" customFormat="1" ht="62.25" customHeight="1">
      <c r="A13" s="79" t="s">
        <v>65</v>
      </c>
      <c r="B13" s="75" t="s">
        <v>84</v>
      </c>
      <c r="C13" s="75" t="s">
        <v>78</v>
      </c>
      <c r="D13" s="68">
        <v>12.6</v>
      </c>
      <c r="E13" s="68">
        <v>15.4</v>
      </c>
      <c r="F13" s="68">
        <v>15.4</v>
      </c>
      <c r="G13" s="68">
        <f>E13/F13*100</f>
        <v>100</v>
      </c>
      <c r="H13" s="75"/>
    </row>
    <row r="14" spans="1:10" s="69" customFormat="1" ht="38.25">
      <c r="A14" s="79" t="s">
        <v>66</v>
      </c>
      <c r="B14" s="75" t="s">
        <v>85</v>
      </c>
      <c r="C14" s="75" t="s">
        <v>69</v>
      </c>
      <c r="D14" s="68">
        <v>12</v>
      </c>
      <c r="E14" s="68">
        <v>12.61</v>
      </c>
      <c r="F14" s="68">
        <v>13.1</v>
      </c>
      <c r="G14" s="68">
        <f>E14/F14*100</f>
        <v>96.25954198473282</v>
      </c>
      <c r="H14" s="75" t="s">
        <v>112</v>
      </c>
    </row>
    <row r="15" spans="1:10" s="69" customFormat="1" ht="63.75">
      <c r="A15" s="79" t="s">
        <v>67</v>
      </c>
      <c r="B15" s="75" t="s">
        <v>86</v>
      </c>
      <c r="C15" s="75" t="s">
        <v>78</v>
      </c>
      <c r="D15" s="68">
        <v>98</v>
      </c>
      <c r="E15" s="68">
        <v>95</v>
      </c>
      <c r="F15" s="68">
        <v>98</v>
      </c>
      <c r="G15" s="68">
        <f>F15/E15*100</f>
        <v>103.15789473684211</v>
      </c>
      <c r="H15" s="75" t="s">
        <v>30</v>
      </c>
    </row>
    <row r="16" spans="1:10" s="70" customFormat="1" ht="25.5">
      <c r="A16" s="78" t="s">
        <v>68</v>
      </c>
      <c r="B16" s="71" t="s">
        <v>87</v>
      </c>
      <c r="C16" s="71" t="s">
        <v>88</v>
      </c>
      <c r="D16" s="73">
        <v>16146.9</v>
      </c>
      <c r="E16" s="73">
        <v>17761.599999999999</v>
      </c>
      <c r="F16" s="73">
        <v>17968.3</v>
      </c>
      <c r="G16" s="68">
        <f>F16/E16*100</f>
        <v>101.16374650932349</v>
      </c>
      <c r="H16" s="71" t="s">
        <v>30</v>
      </c>
    </row>
    <row r="17" spans="1:8" ht="18.75" customHeight="1">
      <c r="A17" s="92" t="s">
        <v>50</v>
      </c>
      <c r="B17" s="92"/>
      <c r="C17" s="92"/>
      <c r="D17" s="92"/>
      <c r="E17" s="92"/>
      <c r="F17" s="92"/>
      <c r="G17" s="92"/>
      <c r="H17" s="92"/>
    </row>
    <row r="18" spans="1:8" s="67" customFormat="1" ht="38.25">
      <c r="A18" s="78" t="s">
        <v>6</v>
      </c>
      <c r="B18" s="75" t="s">
        <v>75</v>
      </c>
      <c r="C18" s="75" t="s">
        <v>76</v>
      </c>
      <c r="D18" s="68">
        <v>210.6</v>
      </c>
      <c r="E18" s="68">
        <v>131.19999999999999</v>
      </c>
      <c r="F18" s="68">
        <v>149.4</v>
      </c>
      <c r="G18" s="68">
        <f t="shared" ref="G18:G47" si="0">F18/E18*100</f>
        <v>113.87195121951221</v>
      </c>
      <c r="H18" s="75" t="s">
        <v>30</v>
      </c>
    </row>
    <row r="19" spans="1:8" ht="51">
      <c r="A19" s="78" t="s">
        <v>8</v>
      </c>
      <c r="B19" s="75" t="s">
        <v>70</v>
      </c>
      <c r="C19" s="75" t="s">
        <v>69</v>
      </c>
      <c r="D19" s="83">
        <v>821</v>
      </c>
      <c r="E19" s="68">
        <v>1060</v>
      </c>
      <c r="F19" s="68">
        <v>1060</v>
      </c>
      <c r="G19" s="68">
        <f t="shared" si="0"/>
        <v>100</v>
      </c>
      <c r="H19" s="82" t="s">
        <v>30</v>
      </c>
    </row>
    <row r="20" spans="1:8" ht="51">
      <c r="A20" s="78" t="s">
        <v>73</v>
      </c>
      <c r="B20" s="75" t="s">
        <v>71</v>
      </c>
      <c r="C20" s="75" t="s">
        <v>69</v>
      </c>
      <c r="D20" s="68">
        <v>3983</v>
      </c>
      <c r="E20" s="68">
        <v>11712</v>
      </c>
      <c r="F20" s="68">
        <v>11648</v>
      </c>
      <c r="G20" s="68">
        <f t="shared" si="0"/>
        <v>99.453551912568301</v>
      </c>
      <c r="H20" s="82" t="s">
        <v>110</v>
      </c>
    </row>
    <row r="21" spans="1:8" ht="51">
      <c r="A21" s="78" t="s">
        <v>72</v>
      </c>
      <c r="B21" s="75" t="s">
        <v>74</v>
      </c>
      <c r="C21" s="75" t="s">
        <v>69</v>
      </c>
      <c r="D21" s="68">
        <v>17965</v>
      </c>
      <c r="E21" s="68">
        <v>17902</v>
      </c>
      <c r="F21" s="68">
        <v>17519</v>
      </c>
      <c r="G21" s="68">
        <f t="shared" si="0"/>
        <v>97.860574237515365</v>
      </c>
      <c r="H21" s="75" t="s">
        <v>113</v>
      </c>
    </row>
    <row r="22" spans="1:8" s="67" customFormat="1" ht="38.25">
      <c r="A22" s="78" t="s">
        <v>79</v>
      </c>
      <c r="B22" s="75" t="s">
        <v>81</v>
      </c>
      <c r="C22" s="75" t="s">
        <v>69</v>
      </c>
      <c r="D22" s="68">
        <v>237</v>
      </c>
      <c r="E22" s="68">
        <v>54</v>
      </c>
      <c r="F22" s="68">
        <v>55</v>
      </c>
      <c r="G22" s="68">
        <f t="shared" si="0"/>
        <v>101.85185185185186</v>
      </c>
      <c r="H22" s="75" t="s">
        <v>30</v>
      </c>
    </row>
    <row r="23" spans="1:8" s="67" customFormat="1" ht="51">
      <c r="A23" s="78" t="s">
        <v>80</v>
      </c>
      <c r="B23" s="75" t="s">
        <v>77</v>
      </c>
      <c r="C23" s="75" t="s">
        <v>78</v>
      </c>
      <c r="D23" s="68">
        <v>93</v>
      </c>
      <c r="E23" s="68">
        <v>95</v>
      </c>
      <c r="F23" s="68">
        <v>95</v>
      </c>
      <c r="G23" s="68">
        <f t="shared" si="0"/>
        <v>100</v>
      </c>
      <c r="H23" s="75" t="s">
        <v>30</v>
      </c>
    </row>
    <row r="24" spans="1:8" s="67" customFormat="1" ht="51">
      <c r="A24" s="78" t="s">
        <v>82</v>
      </c>
      <c r="B24" s="75" t="s">
        <v>83</v>
      </c>
      <c r="C24" s="75" t="s">
        <v>69</v>
      </c>
      <c r="D24" s="68">
        <v>96</v>
      </c>
      <c r="E24" s="68">
        <v>96</v>
      </c>
      <c r="F24" s="68">
        <v>96</v>
      </c>
      <c r="G24" s="68">
        <f t="shared" si="0"/>
        <v>100</v>
      </c>
      <c r="H24" s="75" t="s">
        <v>30</v>
      </c>
    </row>
    <row r="25" spans="1:8" s="67" customFormat="1" ht="38.25">
      <c r="A25" s="78" t="s">
        <v>89</v>
      </c>
      <c r="B25" s="75" t="s">
        <v>90</v>
      </c>
      <c r="C25" s="75" t="s">
        <v>78</v>
      </c>
      <c r="D25" s="68" t="s">
        <v>91</v>
      </c>
      <c r="E25" s="75">
        <v>54</v>
      </c>
      <c r="F25" s="75">
        <v>54</v>
      </c>
      <c r="G25" s="65">
        <f t="shared" si="0"/>
        <v>100</v>
      </c>
      <c r="H25" s="75" t="s">
        <v>30</v>
      </c>
    </row>
    <row r="26" spans="1:8">
      <c r="A26" s="92" t="s">
        <v>46</v>
      </c>
      <c r="B26" s="92"/>
      <c r="C26" s="92"/>
      <c r="D26" s="92"/>
      <c r="E26" s="92"/>
      <c r="F26" s="92"/>
      <c r="G26" s="92"/>
      <c r="H26" s="92"/>
    </row>
    <row r="27" spans="1:8" ht="51">
      <c r="A27" s="75" t="s">
        <v>115</v>
      </c>
      <c r="B27" s="75" t="s">
        <v>138</v>
      </c>
      <c r="C27" s="75" t="s">
        <v>78</v>
      </c>
      <c r="D27" s="68">
        <v>65</v>
      </c>
      <c r="E27" s="75">
        <v>71.7</v>
      </c>
      <c r="F27" s="75">
        <v>71.7</v>
      </c>
      <c r="G27" s="65">
        <f t="shared" si="0"/>
        <v>100</v>
      </c>
      <c r="H27" s="75" t="s">
        <v>30</v>
      </c>
    </row>
    <row r="28" spans="1:8" ht="102">
      <c r="A28" s="75" t="s">
        <v>137</v>
      </c>
      <c r="B28" s="75" t="s">
        <v>136</v>
      </c>
      <c r="C28" s="75" t="s">
        <v>78</v>
      </c>
      <c r="D28" s="68">
        <v>91.7</v>
      </c>
      <c r="E28" s="75">
        <v>83.4</v>
      </c>
      <c r="F28" s="75">
        <v>83.4</v>
      </c>
      <c r="G28" s="65">
        <f t="shared" si="0"/>
        <v>100</v>
      </c>
      <c r="H28" s="76" t="s">
        <v>55</v>
      </c>
    </row>
    <row r="29" spans="1:8" ht="38.25">
      <c r="A29" s="75" t="s">
        <v>135</v>
      </c>
      <c r="B29" s="75" t="s">
        <v>134</v>
      </c>
      <c r="C29" s="75" t="s">
        <v>78</v>
      </c>
      <c r="D29" s="80">
        <v>0.14000000000000001</v>
      </c>
      <c r="E29" s="75">
        <v>0.14000000000000001</v>
      </c>
      <c r="F29" s="75">
        <v>0.14000000000000001</v>
      </c>
      <c r="G29" s="65">
        <f t="shared" si="0"/>
        <v>100</v>
      </c>
      <c r="H29" s="75" t="s">
        <v>30</v>
      </c>
    </row>
    <row r="30" spans="1:8" s="67" customFormat="1" ht="63.75">
      <c r="A30" s="75" t="s">
        <v>132</v>
      </c>
      <c r="B30" s="75" t="s">
        <v>133</v>
      </c>
      <c r="C30" s="75" t="s">
        <v>69</v>
      </c>
      <c r="D30" s="74">
        <v>4</v>
      </c>
      <c r="E30" s="75">
        <v>4</v>
      </c>
      <c r="F30" s="75">
        <v>4</v>
      </c>
      <c r="G30" s="65">
        <f t="shared" si="0"/>
        <v>100</v>
      </c>
      <c r="H30" s="75" t="s">
        <v>30</v>
      </c>
    </row>
    <row r="31" spans="1:8" ht="51">
      <c r="A31" s="99" t="s">
        <v>131</v>
      </c>
      <c r="B31" s="75" t="s">
        <v>139</v>
      </c>
      <c r="C31" s="75" t="s">
        <v>126</v>
      </c>
      <c r="D31" s="68">
        <v>4.5</v>
      </c>
      <c r="E31" s="75">
        <v>17.88</v>
      </c>
      <c r="F31" s="75">
        <v>17.79</v>
      </c>
      <c r="G31" s="65">
        <f t="shared" si="0"/>
        <v>99.496644295302019</v>
      </c>
      <c r="H31" s="75" t="s">
        <v>30</v>
      </c>
    </row>
    <row r="32" spans="1:8" s="67" customFormat="1" ht="25.5">
      <c r="A32" s="100"/>
      <c r="B32" s="75" t="s">
        <v>140</v>
      </c>
      <c r="C32" s="75" t="s">
        <v>126</v>
      </c>
      <c r="D32" s="75" t="s">
        <v>30</v>
      </c>
      <c r="E32" s="75">
        <v>15.1</v>
      </c>
      <c r="F32" s="75">
        <v>14.9</v>
      </c>
      <c r="G32" s="65">
        <f t="shared" si="0"/>
        <v>98.675496688741731</v>
      </c>
      <c r="H32" s="75" t="s">
        <v>30</v>
      </c>
    </row>
    <row r="33" spans="1:9" s="67" customFormat="1" ht="25.5">
      <c r="A33" s="101"/>
      <c r="B33" s="75" t="s">
        <v>141</v>
      </c>
      <c r="C33" s="75" t="s">
        <v>126</v>
      </c>
      <c r="D33" s="68">
        <v>4.5</v>
      </c>
      <c r="E33" s="75">
        <v>2.78</v>
      </c>
      <c r="F33" s="75">
        <v>2.92</v>
      </c>
      <c r="G33" s="65">
        <f t="shared" si="0"/>
        <v>105.03597122302159</v>
      </c>
      <c r="H33" s="75" t="s">
        <v>30</v>
      </c>
    </row>
    <row r="34" spans="1:9" ht="165.75" customHeight="1">
      <c r="A34" s="99" t="s">
        <v>130</v>
      </c>
      <c r="B34" s="75" t="s">
        <v>142</v>
      </c>
      <c r="C34" s="75" t="s">
        <v>126</v>
      </c>
      <c r="D34" s="68">
        <v>2.9</v>
      </c>
      <c r="E34" s="75">
        <v>16.86</v>
      </c>
      <c r="F34" s="75">
        <v>16.18</v>
      </c>
      <c r="G34" s="65">
        <f t="shared" si="0"/>
        <v>95.966785290628707</v>
      </c>
      <c r="H34" s="99" t="s">
        <v>54</v>
      </c>
    </row>
    <row r="35" spans="1:9" s="67" customFormat="1" ht="48" customHeight="1">
      <c r="A35" s="100"/>
      <c r="B35" s="75" t="s">
        <v>143</v>
      </c>
      <c r="C35" s="75" t="s">
        <v>126</v>
      </c>
      <c r="D35" s="75" t="s">
        <v>30</v>
      </c>
      <c r="E35" s="75">
        <v>15.1</v>
      </c>
      <c r="F35" s="75">
        <v>14.9</v>
      </c>
      <c r="G35" s="65">
        <f t="shared" si="0"/>
        <v>98.675496688741731</v>
      </c>
      <c r="H35" s="100"/>
    </row>
    <row r="36" spans="1:9" s="67" customFormat="1" ht="36" customHeight="1">
      <c r="A36" s="101"/>
      <c r="B36" s="75" t="s">
        <v>144</v>
      </c>
      <c r="C36" s="75" t="s">
        <v>126</v>
      </c>
      <c r="D36" s="68">
        <v>2.9</v>
      </c>
      <c r="E36" s="75">
        <v>1.76</v>
      </c>
      <c r="F36" s="75">
        <v>1.3</v>
      </c>
      <c r="G36" s="65">
        <f>F36/E36*100</f>
        <v>73.86363636363636</v>
      </c>
      <c r="H36" s="101"/>
    </row>
    <row r="37" spans="1:9" ht="89.25">
      <c r="A37" s="99" t="s">
        <v>129</v>
      </c>
      <c r="B37" s="75" t="s">
        <v>145</v>
      </c>
      <c r="C37" s="75" t="s">
        <v>126</v>
      </c>
      <c r="D37" s="68">
        <v>1.6</v>
      </c>
      <c r="E37" s="75">
        <v>1.02</v>
      </c>
      <c r="F37" s="75">
        <f>0.5+0.52+0.6</f>
        <v>1.62</v>
      </c>
      <c r="G37" s="65">
        <f t="shared" si="0"/>
        <v>158.82352941176472</v>
      </c>
      <c r="H37" s="75" t="s">
        <v>30</v>
      </c>
    </row>
    <row r="38" spans="1:9" s="67" customFormat="1" ht="25.5">
      <c r="A38" s="100"/>
      <c r="B38" s="75" t="s">
        <v>143</v>
      </c>
      <c r="C38" s="75" t="s">
        <v>126</v>
      </c>
      <c r="D38" s="75" t="s">
        <v>30</v>
      </c>
      <c r="E38" s="75" t="s">
        <v>30</v>
      </c>
      <c r="F38" s="75" t="s">
        <v>30</v>
      </c>
      <c r="G38" s="75" t="s">
        <v>30</v>
      </c>
      <c r="H38" s="75" t="s">
        <v>30</v>
      </c>
    </row>
    <row r="39" spans="1:9" s="67" customFormat="1" ht="25.5">
      <c r="A39" s="101"/>
      <c r="B39" s="75" t="s">
        <v>144</v>
      </c>
      <c r="C39" s="75" t="s">
        <v>126</v>
      </c>
      <c r="D39" s="68">
        <v>1.6</v>
      </c>
      <c r="E39" s="75">
        <v>1.02</v>
      </c>
      <c r="F39" s="75">
        <v>1.6</v>
      </c>
      <c r="G39" s="65">
        <f t="shared" si="0"/>
        <v>156.86274509803923</v>
      </c>
      <c r="H39" s="75" t="s">
        <v>30</v>
      </c>
    </row>
    <row r="40" spans="1:9" ht="97.5" customHeight="1">
      <c r="A40" s="99" t="s">
        <v>121</v>
      </c>
      <c r="B40" s="75" t="s">
        <v>146</v>
      </c>
      <c r="C40" s="75" t="s">
        <v>126</v>
      </c>
      <c r="D40" s="68">
        <v>398.3</v>
      </c>
      <c r="E40" s="75">
        <v>363.3</v>
      </c>
      <c r="F40" s="75">
        <v>561.70000000000005</v>
      </c>
      <c r="G40" s="65">
        <f>F40/E40*100</f>
        <v>154.61051472612166</v>
      </c>
      <c r="H40" s="75" t="s">
        <v>30</v>
      </c>
    </row>
    <row r="41" spans="1:9" s="67" customFormat="1" ht="25.5">
      <c r="A41" s="100"/>
      <c r="B41" s="75" t="s">
        <v>143</v>
      </c>
      <c r="C41" s="75" t="s">
        <v>126</v>
      </c>
      <c r="D41" s="68">
        <v>290.8</v>
      </c>
      <c r="E41" s="84">
        <v>255.5</v>
      </c>
      <c r="F41" s="75">
        <v>255.5</v>
      </c>
      <c r="G41" s="65">
        <f>F41/E41*100</f>
        <v>100</v>
      </c>
      <c r="H41" s="75" t="s">
        <v>30</v>
      </c>
    </row>
    <row r="42" spans="1:9" s="67" customFormat="1" ht="25.5">
      <c r="A42" s="101"/>
      <c r="B42" s="75" t="s">
        <v>144</v>
      </c>
      <c r="C42" s="75" t="s">
        <v>126</v>
      </c>
      <c r="D42" s="68">
        <v>107.5</v>
      </c>
      <c r="E42" s="75">
        <v>107.8</v>
      </c>
      <c r="F42" s="75">
        <v>306.2</v>
      </c>
      <c r="G42" s="65">
        <f>F42/E42*100</f>
        <v>284.04452690166977</v>
      </c>
      <c r="H42" s="75" t="s">
        <v>30</v>
      </c>
    </row>
    <row r="43" spans="1:9" s="67" customFormat="1">
      <c r="A43" s="75" t="s">
        <v>120</v>
      </c>
      <c r="B43" s="75" t="s">
        <v>127</v>
      </c>
      <c r="C43" s="75" t="s">
        <v>128</v>
      </c>
      <c r="D43" s="68">
        <v>88.4</v>
      </c>
      <c r="E43" s="65">
        <v>95</v>
      </c>
      <c r="F43" s="75">
        <v>104.8</v>
      </c>
      <c r="G43" s="65">
        <f t="shared" si="0"/>
        <v>110.31578947368421</v>
      </c>
      <c r="H43" s="75" t="s">
        <v>30</v>
      </c>
    </row>
    <row r="44" spans="1:9" s="67" customFormat="1" ht="38.25">
      <c r="A44" s="75" t="s">
        <v>119</v>
      </c>
      <c r="B44" s="75" t="s">
        <v>114</v>
      </c>
      <c r="C44" s="75" t="s">
        <v>126</v>
      </c>
      <c r="D44" s="68">
        <v>953.7</v>
      </c>
      <c r="E44" s="75">
        <v>957.7</v>
      </c>
      <c r="F44" s="75">
        <v>955.6</v>
      </c>
      <c r="G44" s="65">
        <f t="shared" si="0"/>
        <v>99.78072465281403</v>
      </c>
      <c r="H44" s="77" t="s">
        <v>53</v>
      </c>
    </row>
    <row r="45" spans="1:9" ht="63.75">
      <c r="A45" s="75" t="s">
        <v>118</v>
      </c>
      <c r="B45" s="75" t="s">
        <v>123</v>
      </c>
      <c r="C45" s="75" t="s">
        <v>78</v>
      </c>
      <c r="D45" s="68">
        <v>42.24</v>
      </c>
      <c r="E45" s="75">
        <v>43.25</v>
      </c>
      <c r="F45" s="75">
        <v>43.25</v>
      </c>
      <c r="G45" s="65">
        <f t="shared" si="0"/>
        <v>100</v>
      </c>
      <c r="H45" s="75" t="s">
        <v>30</v>
      </c>
    </row>
    <row r="46" spans="1:9" ht="51">
      <c r="A46" s="75" t="s">
        <v>117</v>
      </c>
      <c r="B46" s="75" t="s">
        <v>124</v>
      </c>
      <c r="C46" s="75" t="s">
        <v>125</v>
      </c>
      <c r="D46" s="75" t="s">
        <v>52</v>
      </c>
      <c r="E46" s="75" t="s">
        <v>52</v>
      </c>
      <c r="F46" s="75" t="s">
        <v>52</v>
      </c>
      <c r="G46" s="65">
        <v>100</v>
      </c>
      <c r="H46" s="75" t="s">
        <v>30</v>
      </c>
      <c r="I46" s="67"/>
    </row>
    <row r="47" spans="1:9" s="67" customFormat="1" ht="38.25">
      <c r="A47" s="75" t="s">
        <v>116</v>
      </c>
      <c r="B47" s="75" t="s">
        <v>122</v>
      </c>
      <c r="C47" s="75" t="s">
        <v>78</v>
      </c>
      <c r="D47" s="68" t="s">
        <v>91</v>
      </c>
      <c r="E47" s="75">
        <v>16.670000000000002</v>
      </c>
      <c r="F47" s="75">
        <v>16.670000000000002</v>
      </c>
      <c r="G47" s="65">
        <f t="shared" si="0"/>
        <v>100</v>
      </c>
      <c r="H47" s="75" t="s">
        <v>30</v>
      </c>
    </row>
    <row r="48" spans="1:9">
      <c r="A48" s="92" t="s">
        <v>47</v>
      </c>
      <c r="B48" s="92"/>
      <c r="C48" s="92"/>
      <c r="D48" s="92"/>
      <c r="E48" s="92"/>
      <c r="F48" s="92"/>
      <c r="G48" s="92"/>
      <c r="H48" s="92"/>
    </row>
    <row r="49" spans="1:8" ht="63.75">
      <c r="A49" s="75" t="s">
        <v>100</v>
      </c>
      <c r="B49" s="75" t="s">
        <v>95</v>
      </c>
      <c r="C49" s="75" t="s">
        <v>92</v>
      </c>
      <c r="D49" s="68">
        <v>1492.9</v>
      </c>
      <c r="E49" s="68">
        <v>1500</v>
      </c>
      <c r="F49" s="68">
        <v>1471.3</v>
      </c>
      <c r="G49" s="68">
        <f>F49/E49*100</f>
        <v>98.086666666666673</v>
      </c>
      <c r="H49" s="75" t="s">
        <v>111</v>
      </c>
    </row>
    <row r="50" spans="1:8" s="67" customFormat="1" ht="25.5">
      <c r="A50" s="75" t="s">
        <v>99</v>
      </c>
      <c r="B50" s="75" t="s">
        <v>94</v>
      </c>
      <c r="C50" s="75" t="s">
        <v>93</v>
      </c>
      <c r="D50" s="74">
        <v>293</v>
      </c>
      <c r="E50" s="74">
        <v>343</v>
      </c>
      <c r="F50" s="74">
        <v>319</v>
      </c>
      <c r="G50" s="68">
        <f>E50/F50*100</f>
        <v>107.52351097178683</v>
      </c>
      <c r="H50" s="75" t="s">
        <v>30</v>
      </c>
    </row>
    <row r="51" spans="1:8" ht="29.25" customHeight="1">
      <c r="A51" s="92" t="s">
        <v>48</v>
      </c>
      <c r="B51" s="92"/>
      <c r="C51" s="92"/>
      <c r="D51" s="92"/>
      <c r="E51" s="92"/>
      <c r="F51" s="92"/>
      <c r="G51" s="92"/>
      <c r="H51" s="92"/>
    </row>
    <row r="52" spans="1:8" s="67" customFormat="1" ht="51">
      <c r="A52" s="75" t="s">
        <v>98</v>
      </c>
      <c r="B52" s="75" t="s">
        <v>96</v>
      </c>
      <c r="C52" s="75" t="s">
        <v>97</v>
      </c>
      <c r="D52" s="68">
        <v>16</v>
      </c>
      <c r="E52" s="68">
        <v>15.5</v>
      </c>
      <c r="F52" s="68">
        <v>15.5</v>
      </c>
      <c r="G52" s="68">
        <f>F52/E52*100</f>
        <v>100</v>
      </c>
      <c r="H52" s="75" t="s">
        <v>30</v>
      </c>
    </row>
    <row r="53" spans="1:8">
      <c r="A53" s="92" t="s">
        <v>49</v>
      </c>
      <c r="B53" s="92"/>
      <c r="C53" s="92"/>
      <c r="D53" s="92"/>
      <c r="E53" s="92"/>
      <c r="F53" s="92"/>
      <c r="G53" s="92"/>
      <c r="H53" s="92"/>
    </row>
    <row r="54" spans="1:8" s="67" customFormat="1" ht="38.25">
      <c r="A54" s="75" t="s">
        <v>101</v>
      </c>
      <c r="B54" s="75" t="s">
        <v>105</v>
      </c>
      <c r="C54" s="75" t="s">
        <v>78</v>
      </c>
      <c r="D54" s="68">
        <v>20</v>
      </c>
      <c r="E54" s="68">
        <v>18</v>
      </c>
      <c r="F54" s="68">
        <v>20</v>
      </c>
      <c r="G54" s="68">
        <f>F54/E54*100</f>
        <v>111.11111111111111</v>
      </c>
      <c r="H54" s="75" t="s">
        <v>30</v>
      </c>
    </row>
    <row r="55" spans="1:8" s="67" customFormat="1" ht="38.25">
      <c r="A55" s="75" t="s">
        <v>102</v>
      </c>
      <c r="B55" s="75" t="s">
        <v>106</v>
      </c>
      <c r="C55" s="75" t="s">
        <v>107</v>
      </c>
      <c r="D55" s="74">
        <v>10</v>
      </c>
      <c r="E55" s="74">
        <v>12</v>
      </c>
      <c r="F55" s="74">
        <v>12</v>
      </c>
      <c r="G55" s="68">
        <f>F55/E55*100</f>
        <v>100</v>
      </c>
      <c r="H55" s="75" t="s">
        <v>30</v>
      </c>
    </row>
    <row r="56" spans="1:8" s="67" customFormat="1" ht="25.5">
      <c r="A56" s="75" t="s">
        <v>103</v>
      </c>
      <c r="B56" s="75" t="s">
        <v>108</v>
      </c>
      <c r="C56" s="75" t="s">
        <v>78</v>
      </c>
      <c r="D56" s="68">
        <v>7.7</v>
      </c>
      <c r="E56" s="68">
        <v>7.7</v>
      </c>
      <c r="F56" s="68">
        <v>7.7</v>
      </c>
      <c r="G56" s="68">
        <f>F56/E56*100</f>
        <v>100</v>
      </c>
      <c r="H56" s="75" t="s">
        <v>30</v>
      </c>
    </row>
    <row r="57" spans="1:8" s="67" customFormat="1" ht="25.5">
      <c r="A57" s="75" t="s">
        <v>104</v>
      </c>
      <c r="B57" s="75" t="s">
        <v>109</v>
      </c>
      <c r="C57" s="75" t="s">
        <v>69</v>
      </c>
      <c r="D57" s="74">
        <v>15</v>
      </c>
      <c r="E57" s="74">
        <v>290</v>
      </c>
      <c r="F57" s="74">
        <v>300</v>
      </c>
      <c r="G57" s="68">
        <f>F57/E57*100</f>
        <v>103.44827586206897</v>
      </c>
      <c r="H57" s="75" t="s">
        <v>30</v>
      </c>
    </row>
  </sheetData>
  <mergeCells count="20">
    <mergeCell ref="H34:H36"/>
    <mergeCell ref="A34:A36"/>
    <mergeCell ref="A37:A39"/>
    <mergeCell ref="A40:A42"/>
    <mergeCell ref="A11:H11"/>
    <mergeCell ref="A51:H51"/>
    <mergeCell ref="G1:H1"/>
    <mergeCell ref="D6:G9"/>
    <mergeCell ref="A53:H53"/>
    <mergeCell ref="B2:H2"/>
    <mergeCell ref="B3:H3"/>
    <mergeCell ref="B4:H4"/>
    <mergeCell ref="C6:C10"/>
    <mergeCell ref="H6:H10"/>
    <mergeCell ref="B6:B10"/>
    <mergeCell ref="A6:A10"/>
    <mergeCell ref="A17:H17"/>
    <mergeCell ref="A26:H26"/>
    <mergeCell ref="A48:H48"/>
    <mergeCell ref="A31:A33"/>
  </mergeCells>
  <pageMargins left="0.78740157480314965" right="0.78740157480314965" top="1.1811023622047245" bottom="0.59055118110236227" header="0.31496062992125984" footer="0.31496062992125984"/>
  <pageSetup paperSize="9" scale="84" fitToHeight="0" orientation="landscape" r:id="rId1"/>
  <rowBreaks count="4" manualBreakCount="4">
    <brk id="18" max="7" man="1"/>
    <brk id="28" max="7" man="1"/>
    <brk id="38" max="7" man="1"/>
    <brk id="54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</vt:lpstr>
      <vt:lpstr>Лист1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IvanovaEA</cp:lastModifiedBy>
  <cp:lastPrinted>2021-03-03T11:47:28Z</cp:lastPrinted>
  <dcterms:created xsi:type="dcterms:W3CDTF">2016-02-08T09:12:28Z</dcterms:created>
  <dcterms:modified xsi:type="dcterms:W3CDTF">2022-05-30T06:17:00Z</dcterms:modified>
</cp:coreProperties>
</file>