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8" activeTab="8"/>
  </bookViews>
  <sheets>
    <sheet name="1 полугодие 2015 года" sheetId="14" state="hidden" r:id="rId1"/>
    <sheet name="2 кв. 2021 год" sheetId="20" state="hidden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 I квартал 2022 года " sheetId="28" state="hidden" r:id="rId8"/>
    <sheet name=" II квартал 2022 года" sheetId="27" r:id="rId9"/>
  </sheets>
  <calcPr calcId="144525" iterate="1"/>
</workbook>
</file>

<file path=xl/calcChain.xml><?xml version="1.0" encoding="utf-8"?>
<calcChain xmlns="http://schemas.openxmlformats.org/spreadsheetml/2006/main">
  <c r="E47" i="28" l="1"/>
  <c r="E46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D27" i="28"/>
  <c r="E27" i="28" s="1"/>
  <c r="C27" i="28"/>
  <c r="C26" i="28"/>
  <c r="D14" i="28"/>
  <c r="C14" i="28"/>
  <c r="E14" i="28" s="1"/>
  <c r="D13" i="28"/>
  <c r="E13" i="28" s="1"/>
  <c r="C13" i="28"/>
  <c r="D12" i="28"/>
  <c r="C12" i="28"/>
  <c r="E12" i="28" s="1"/>
  <c r="D11" i="28"/>
  <c r="E11" i="28" s="1"/>
  <c r="C11" i="28"/>
  <c r="E10" i="28"/>
  <c r="C9" i="28"/>
  <c r="E9" i="28" s="1"/>
  <c r="D8" i="28"/>
  <c r="E8" i="28" s="1"/>
  <c r="C8" i="28"/>
  <c r="D7" i="28"/>
  <c r="C7" i="28"/>
  <c r="E7" i="28" s="1"/>
  <c r="D6" i="28"/>
  <c r="D15" i="28" s="1"/>
  <c r="C6" i="28"/>
  <c r="C15" i="28" s="1"/>
  <c r="E47" i="27"/>
  <c r="E46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D27" i="27"/>
  <c r="D26" i="27" s="1"/>
  <c r="C27" i="27"/>
  <c r="C26" i="27" s="1"/>
  <c r="D14" i="27"/>
  <c r="C14" i="27"/>
  <c r="E14" i="27" s="1"/>
  <c r="D13" i="27"/>
  <c r="C13" i="27"/>
  <c r="D12" i="27"/>
  <c r="C12" i="27"/>
  <c r="E12" i="27" s="1"/>
  <c r="D11" i="27"/>
  <c r="C11" i="27"/>
  <c r="E10" i="27"/>
  <c r="C9" i="27"/>
  <c r="E9" i="27" s="1"/>
  <c r="D8" i="27"/>
  <c r="C8" i="27"/>
  <c r="D7" i="27"/>
  <c r="C7" i="27"/>
  <c r="E7" i="27" s="1"/>
  <c r="D6" i="27"/>
  <c r="D15" i="27" s="1"/>
  <c r="C6" i="27"/>
  <c r="C15" i="27" s="1"/>
  <c r="E15" i="28" l="1"/>
  <c r="E6" i="28"/>
  <c r="D26" i="28"/>
  <c r="E26" i="28" s="1"/>
  <c r="E8" i="27"/>
  <c r="E11" i="27"/>
  <c r="E13" i="27"/>
  <c r="E27" i="27"/>
  <c r="E15" i="27"/>
  <c r="E6" i="27"/>
  <c r="E26" i="27"/>
  <c r="C27" i="20"/>
  <c r="E32" i="20" l="1"/>
  <c r="E28" i="20"/>
  <c r="D27" i="20"/>
  <c r="D26" i="20" s="1"/>
  <c r="E27" i="20" l="1"/>
  <c r="C26" i="20"/>
  <c r="E26" i="20" s="1"/>
  <c r="E29" i="20"/>
  <c r="E30" i="20"/>
  <c r="E31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E33" i="20"/>
  <c r="E34" i="20"/>
  <c r="E35" i="20"/>
  <c r="E36" i="20"/>
  <c r="E37" i="20"/>
  <c r="E38" i="20"/>
  <c r="E39" i="20"/>
  <c r="E40" i="20"/>
  <c r="E41" i="20"/>
  <c r="E42" i="20"/>
  <c r="E43" i="20"/>
  <c r="E44" i="20"/>
  <c r="D15" i="20" l="1"/>
  <c r="C15" i="20"/>
  <c r="E15" i="20"/>
  <c r="E12" i="20"/>
  <c r="E11" i="20"/>
  <c r="E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D6" i="14"/>
  <c r="C6" i="14"/>
  <c r="C15" i="14" s="1"/>
  <c r="E7" i="14" l="1"/>
  <c r="E27" i="14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<sst xmlns="http://schemas.openxmlformats.org/spreadsheetml/2006/main" count="316" uniqueCount="130">
  <si>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</si>
  <si>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</si>
  <si>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</si>
  <si>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</si>
  <si>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</si>
  <si>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</si>
  <si>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</si>
  <si>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</si>
  <si>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</si>
  <si>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</si>
  <si>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</si>
  <si>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</si>
  <si>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</si>
  <si>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</si>
  <si>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</si>
  <si>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</si>
  <si>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</si>
  <si>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</si>
  <si>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</si>
  <si>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</si>
  <si>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</si>
  <si>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</si>
  <si>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</si>
  <si>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</si>
  <si>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</si>
  <si>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</si>
  <si>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</si>
  <si>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</si>
  <si>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</si>
  <si>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</si>
  <si>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</si>
  <si>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</si>
  <si>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</si>
  <si>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</si>
  <si>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</si>
  <si>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</si>
  <si>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</si>
  <si>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</si>
  <si>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</si>
  <si>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</si>
  <si>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</si>
  <si>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</si>
  <si>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</si>
  <si>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</si>
  <si>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</si>
  <si>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</si>
  <si>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</si>
  <si>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</si>
  <si>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</si>
  <si>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</si>
  <si>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</si>
  <si>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</si>
  <si>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</si>
  <si>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</si>
  <si>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</si>
  <si>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</si>
  <si>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</si>
  <si>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</si>
  <si>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</si>
  <si>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</si>
  <si>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</si>
  <si>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</si>
  <si>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</si>
  <si>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</si>
  <si>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</si>
  <si>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</si>
  <si>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</si>
  <si>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</si>
  <si>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</si>
  <si>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</si>
  <si>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</si>
  <si>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</si>
  <si>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</si>
  <si>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</si>
  <si>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</si>
  <si>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</si>
  <si>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</si>
  <si>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</si>
  <si>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</si>
  <si>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</si>
  <si>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</si>
  <si>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</si>
  <si>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</si>
  <si>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</si>
  <si>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</si>
  <si>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</si>
  <si>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</si>
  <si>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</si>
  <si>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</si>
  <si>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</si>
  <si>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</si>
  <si>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</si>
  <si>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</si>
  <si>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</si>
  <si>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</si>
  <si>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</si>
  <si>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</si>
  <si>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</si>
  <si>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</si>
  <si>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</si>
  <si>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</si>
  <si>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</si>
  <si>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</si>
  <si>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</si>
  <si>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</si>
  <si>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</si>
  <si>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</si>
  <si>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</si>
  <si>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</si>
  <si>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</si>
  <si>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</si>
  <si>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</si>
  <si>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</si>
  <si>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</si>
  <si>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</si>
  <si>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</si>
  <si>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</si>
  <si>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</si>
  <si>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</si>
  <si>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</si>
  <si>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</si>
  <si>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</si>
  <si>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</si>
  <si>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</si>
  <si>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</si>
  <si>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марта 2022 года</t>
  </si>
  <si>
    <t xml:space="preserve">Бюджетные назначения на 2022 год
</t>
  </si>
  <si>
    <t>Кассовое исполнение по состоянию 
на 31 марта
2022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</si>
  <si>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30 июня 2022 года</t>
  </si>
  <si>
    <t>Кассовое исполнение по состоянию 
на 30 июня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</si>
</sst>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3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/>
    <xf numFmtId="0" fontId="19" fillId="2" borderId="32" xfId="0" applyFont="1" applyFill="1" applyBorder="1" applyAlignment="1">
      <alignment horizontal="left" vertical="center" wrapText="1"/>
    </xf>
    <xf numFmtId="166" fontId="17" fillId="2" borderId="32" xfId="0" applyNumberFormat="1" applyFont="1" applyFill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wrapText="1"/>
    </xf>
    <xf numFmtId="0" fontId="20" fillId="2" borderId="32" xfId="0" applyFont="1" applyFill="1" applyBorder="1" applyAlignment="1">
      <alignment horizontal="left" vertical="top" wrapText="1"/>
    </xf>
    <xf numFmtId="166" fontId="20" fillId="2" borderId="3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top" wrapText="1"/>
    </xf>
    <xf numFmtId="0" fontId="2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left" vertical="top" wrapText="1"/>
    </xf>
    <xf numFmtId="49" fontId="17" fillId="2" borderId="32" xfId="0" applyNumberFormat="1" applyFont="1" applyFill="1" applyBorder="1" applyAlignment="1">
      <alignment horizontal="left" vertical="top" wrapText="1"/>
    </xf>
    <xf numFmtId="166" fontId="20" fillId="0" borderId="32" xfId="0" applyNumberFormat="1" applyFont="1" applyFill="1" applyBorder="1" applyAlignment="1">
      <alignment horizontal="center" vertical="center"/>
    </xf>
    <xf numFmtId="166" fontId="24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6" fontId="24" fillId="2" borderId="3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3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38.6" hidden="1" x14ac:dyDescent="0.3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52.4" hidden="1" x14ac:dyDescent="0.3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97.2" hidden="1" x14ac:dyDescent="0.3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69.599999999999994" hidden="1" x14ac:dyDescent="0.3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3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3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42" hidden="1" x14ac:dyDescent="0.3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3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" hidden="1" thickBot="1" x14ac:dyDescent="0.35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3"/>
    <row r="17" spans="1:5" hidden="1" x14ac:dyDescent="0.3"/>
    <row r="18" spans="1:5" hidden="1" x14ac:dyDescent="0.3"/>
    <row r="19" spans="1:5" hidden="1" x14ac:dyDescent="0.3"/>
    <row r="20" spans="1:5" hidden="1" x14ac:dyDescent="0.3"/>
    <row r="21" spans="1:5" hidden="1" x14ac:dyDescent="0.3"/>
    <row r="22" spans="1:5" hidden="1" x14ac:dyDescent="0.3"/>
    <row r="23" spans="1:5" ht="64.5" customHeight="1" x14ac:dyDescent="0.3">
      <c r="A23" s="371" t="s">
        <v>100</v>
      </c>
      <c r="B23" s="371"/>
      <c r="C23" s="371"/>
      <c r="D23" s="371"/>
      <c r="E23" s="371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3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3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3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5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3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3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5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5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3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3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5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3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5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3" zoomScale="80" zoomScaleNormal="80" workbookViewId="0">
      <selection activeCell="C25" sqref="C25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24.8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2" t="s">
        <v>123</v>
      </c>
      <c r="B23" s="372"/>
      <c r="C23" s="372"/>
      <c r="D23" s="372"/>
      <c r="E23" s="372"/>
    </row>
    <row r="24" spans="1:7" ht="15" thickBot="1" x14ac:dyDescent="0.35">
      <c r="E24" s="310" t="s">
        <v>78</v>
      </c>
    </row>
    <row r="25" spans="1:7" ht="83.25" customHeight="1" thickBot="1" x14ac:dyDescent="0.35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 x14ac:dyDescent="0.35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950000000000003" customHeight="1" thickBot="1" x14ac:dyDescent="0.35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950000000000003" customHeight="1" x14ac:dyDescent="0.3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 x14ac:dyDescent="0.3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 x14ac:dyDescent="0.3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 x14ac:dyDescent="0.3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 x14ac:dyDescent="0.35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 x14ac:dyDescent="0.35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 x14ac:dyDescent="0.35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 x14ac:dyDescent="0.35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 x14ac:dyDescent="0.3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 x14ac:dyDescent="0.3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 x14ac:dyDescent="0.35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 x14ac:dyDescent="0.35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 x14ac:dyDescent="0.3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 x14ac:dyDescent="0.3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 x14ac:dyDescent="0.35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 x14ac:dyDescent="0.3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 x14ac:dyDescent="0.35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 x14ac:dyDescent="0.35">
      <c r="A45" s="352"/>
      <c r="B45" s="349"/>
      <c r="C45" s="319"/>
      <c r="D45" s="319"/>
      <c r="E45" s="340"/>
    </row>
    <row r="46" spans="1:10" ht="97.95" customHeight="1" thickBot="1" x14ac:dyDescent="0.35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95" hidden="1" customHeight="1" thickBot="1" x14ac:dyDescent="0.35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5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378" t="s">
        <v>31</v>
      </c>
      <c r="B1" s="378"/>
      <c r="C1" s="378"/>
      <c r="D1" s="378"/>
      <c r="E1" s="378"/>
      <c r="F1" s="378"/>
      <c r="G1" s="378"/>
    </row>
    <row r="2" spans="1:7" ht="18.75" customHeight="1" thickBot="1" x14ac:dyDescent="0.3">
      <c r="A2" s="378"/>
      <c r="B2" s="378"/>
      <c r="C2" s="378"/>
      <c r="D2" s="378"/>
      <c r="E2" s="378"/>
    </row>
    <row r="3" spans="1:7" ht="27.75" customHeight="1" x14ac:dyDescent="0.25">
      <c r="A3" s="379" t="s">
        <v>0</v>
      </c>
      <c r="B3" s="379" t="s">
        <v>76</v>
      </c>
      <c r="C3" s="118"/>
      <c r="D3" s="382" t="s">
        <v>32</v>
      </c>
      <c r="E3" s="382"/>
      <c r="F3" s="382" t="s">
        <v>85</v>
      </c>
      <c r="G3" s="382"/>
    </row>
    <row r="4" spans="1:7" ht="15" customHeight="1" x14ac:dyDescent="0.25">
      <c r="A4" s="380"/>
      <c r="B4" s="380"/>
      <c r="C4" s="383" t="s">
        <v>34</v>
      </c>
      <c r="D4" s="386" t="s">
        <v>110</v>
      </c>
      <c r="E4" s="386" t="s">
        <v>111</v>
      </c>
      <c r="F4" s="386" t="s">
        <v>110</v>
      </c>
      <c r="G4" s="386" t="s">
        <v>111</v>
      </c>
    </row>
    <row r="5" spans="1:7" ht="12.75" customHeight="1" x14ac:dyDescent="0.25">
      <c r="A5" s="380"/>
      <c r="B5" s="380"/>
      <c r="C5" s="384"/>
      <c r="D5" s="387"/>
      <c r="E5" s="387"/>
      <c r="F5" s="387"/>
      <c r="G5" s="387"/>
    </row>
    <row r="6" spans="1:7" ht="13.5" customHeight="1" thickBot="1" x14ac:dyDescent="0.3">
      <c r="A6" s="381"/>
      <c r="B6" s="381"/>
      <c r="C6" s="385"/>
      <c r="D6" s="388"/>
      <c r="E6" s="388"/>
      <c r="F6" s="388"/>
      <c r="G6" s="388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5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5">
      <c r="A14" s="389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5">
      <c r="A15" s="389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3">
      <c r="A16" s="390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376"/>
      <c r="B17" s="377"/>
      <c r="C17" s="377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94" t="s">
        <v>68</v>
      </c>
      <c r="B1" s="395"/>
      <c r="C1" s="395"/>
      <c r="D1" s="395"/>
      <c r="E1" s="395"/>
      <c r="F1" s="395"/>
      <c r="G1" s="395"/>
    </row>
    <row r="2" spans="1:8" ht="54" customHeight="1" thickBot="1" x14ac:dyDescent="0.3">
      <c r="A2" s="396" t="s">
        <v>0</v>
      </c>
      <c r="B2" s="399" t="s">
        <v>1</v>
      </c>
      <c r="C2" s="2" t="s">
        <v>2</v>
      </c>
      <c r="D2" s="3" t="s">
        <v>2</v>
      </c>
      <c r="E2" s="402" t="s">
        <v>69</v>
      </c>
      <c r="F2" s="402" t="s">
        <v>70</v>
      </c>
      <c r="G2" s="405" t="s">
        <v>3</v>
      </c>
    </row>
    <row r="3" spans="1:8" ht="12.75" hidden="1" customHeight="1" x14ac:dyDescent="0.25">
      <c r="A3" s="397"/>
      <c r="B3" s="400"/>
      <c r="C3" s="408">
        <v>2001</v>
      </c>
      <c r="D3" s="410">
        <v>2002</v>
      </c>
      <c r="E3" s="403"/>
      <c r="F3" s="403"/>
      <c r="G3" s="406"/>
    </row>
    <row r="4" spans="1:8" ht="15.75" hidden="1" customHeight="1" thickBot="1" x14ac:dyDescent="0.3">
      <c r="A4" s="398"/>
      <c r="B4" s="401"/>
      <c r="C4" s="409"/>
      <c r="D4" s="411"/>
      <c r="E4" s="404"/>
      <c r="F4" s="404"/>
      <c r="G4" s="407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2" hidden="1" thickBot="1" x14ac:dyDescent="0.35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2" hidden="1" thickBot="1" x14ac:dyDescent="0.35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2" hidden="1" thickBot="1" x14ac:dyDescent="0.35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6" hidden="1" x14ac:dyDescent="0.3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3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3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3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5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91"/>
      <c r="B38" s="392"/>
      <c r="C38" s="392"/>
      <c r="D38" s="393"/>
      <c r="E38" s="393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5">
      <c r="A41" s="113"/>
      <c r="B41" s="114"/>
      <c r="C41" s="114"/>
      <c r="D41" s="115"/>
      <c r="E41" s="115"/>
      <c r="F41" s="115"/>
      <c r="G41" s="115"/>
    </row>
    <row r="42" spans="1:7" hidden="1" x14ac:dyDescent="0.25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5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5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5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5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5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" hidden="1" thickBot="1" x14ac:dyDescent="0.35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3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5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opLeftCell="A26" zoomScale="80" zoomScaleNormal="80" workbookViewId="0">
      <selection activeCell="B47" sqref="B47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15.44140625" style="278" customWidth="1"/>
    <col min="7" max="7" width="10.5546875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24.8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2" t="s">
        <v>125</v>
      </c>
      <c r="B23" s="372"/>
      <c r="C23" s="372"/>
      <c r="D23" s="372"/>
      <c r="E23" s="372"/>
    </row>
    <row r="24" spans="1:7" x14ac:dyDescent="0.3">
      <c r="E24" s="310" t="s">
        <v>78</v>
      </c>
    </row>
    <row r="25" spans="1:7" ht="83.25" customHeight="1" x14ac:dyDescent="0.3">
      <c r="A25" s="354" t="s">
        <v>52</v>
      </c>
      <c r="B25" s="354" t="s">
        <v>53</v>
      </c>
      <c r="C25" s="355" t="s">
        <v>126</v>
      </c>
      <c r="D25" s="355" t="s">
        <v>127</v>
      </c>
      <c r="E25" s="355" t="s">
        <v>56</v>
      </c>
    </row>
    <row r="26" spans="1:7" ht="24.6" customHeight="1" x14ac:dyDescent="0.3">
      <c r="A26" s="356"/>
      <c r="B26" s="357" t="s">
        <v>96</v>
      </c>
      <c r="C26" s="358">
        <f>C27+C46+C47</f>
        <v>14072398.5</v>
      </c>
      <c r="D26" s="358">
        <f>D27+D46+D47</f>
        <v>2665898.8999999994</v>
      </c>
      <c r="E26" s="359">
        <f>D26/C26*100</f>
        <v>18.944168614895318</v>
      </c>
      <c r="F26" s="320"/>
      <c r="G26" s="320"/>
    </row>
    <row r="27" spans="1:7" ht="37.950000000000003" customHeight="1" x14ac:dyDescent="0.3">
      <c r="A27" s="354" t="s">
        <v>115</v>
      </c>
      <c r="B27" s="360" t="s">
        <v>116</v>
      </c>
      <c r="C27" s="359">
        <f>C28+C33+C34+C32</f>
        <v>13782305</v>
      </c>
      <c r="D27" s="359">
        <f>D28+D33+D34+D32</f>
        <v>2629332.9999999995</v>
      </c>
      <c r="E27" s="359">
        <f>D27/C27*100</f>
        <v>19.077599864463888</v>
      </c>
    </row>
    <row r="28" spans="1:7" ht="37.950000000000003" customHeight="1" x14ac:dyDescent="0.3">
      <c r="A28" s="354">
        <v>1</v>
      </c>
      <c r="B28" s="361" t="s">
        <v>117</v>
      </c>
      <c r="C28" s="367">
        <v>500519.9</v>
      </c>
      <c r="D28" s="367">
        <v>171109.3</v>
      </c>
      <c r="E28" s="362">
        <f>D28/C28*100</f>
        <v>34.186313071668074</v>
      </c>
    </row>
    <row r="29" spans="1:7" ht="35.25" hidden="1" customHeight="1" x14ac:dyDescent="0.3">
      <c r="A29" s="354"/>
      <c r="B29" s="363" t="s">
        <v>72</v>
      </c>
      <c r="C29" s="368"/>
      <c r="D29" s="368"/>
      <c r="E29" s="362" t="e">
        <f t="shared" ref="E29:E44" si="1">D29/C29*100</f>
        <v>#DIV/0!</v>
      </c>
    </row>
    <row r="30" spans="1:7" ht="34.5" hidden="1" customHeight="1" x14ac:dyDescent="0.3">
      <c r="A30" s="354"/>
      <c r="B30" s="363" t="s">
        <v>73</v>
      </c>
      <c r="C30" s="368"/>
      <c r="D30" s="368"/>
      <c r="E30" s="362" t="e">
        <f t="shared" si="1"/>
        <v>#DIV/0!</v>
      </c>
    </row>
    <row r="31" spans="1:7" ht="39.75" hidden="1" customHeight="1" x14ac:dyDescent="0.3">
      <c r="A31" s="354"/>
      <c r="B31" s="363" t="s">
        <v>74</v>
      </c>
      <c r="C31" s="368"/>
      <c r="D31" s="368"/>
      <c r="E31" s="362" t="e">
        <f t="shared" si="1"/>
        <v>#DIV/0!</v>
      </c>
    </row>
    <row r="32" spans="1:7" ht="36" customHeight="1" x14ac:dyDescent="0.3">
      <c r="A32" s="354">
        <v>2</v>
      </c>
      <c r="B32" s="361" t="s">
        <v>119</v>
      </c>
      <c r="C32" s="367">
        <v>17528.099999999999</v>
      </c>
      <c r="D32" s="367">
        <v>0</v>
      </c>
      <c r="E32" s="362">
        <f>D32/C32*100</f>
        <v>0</v>
      </c>
    </row>
    <row r="33" spans="1:10" ht="36.6" customHeight="1" x14ac:dyDescent="0.3">
      <c r="A33" s="354">
        <v>3</v>
      </c>
      <c r="B33" s="361" t="s">
        <v>118</v>
      </c>
      <c r="C33" s="367">
        <v>13140152.4</v>
      </c>
      <c r="D33" s="367">
        <v>2425106.2999999998</v>
      </c>
      <c r="E33" s="362">
        <f t="shared" si="1"/>
        <v>18.455693862424301</v>
      </c>
    </row>
    <row r="34" spans="1:10" ht="36.6" customHeight="1" x14ac:dyDescent="0.3">
      <c r="A34" s="354">
        <v>4</v>
      </c>
      <c r="B34" s="361" t="s">
        <v>81</v>
      </c>
      <c r="C34" s="367">
        <v>124104.6</v>
      </c>
      <c r="D34" s="367">
        <v>33117.4</v>
      </c>
      <c r="E34" s="362">
        <f t="shared" si="1"/>
        <v>26.685070496983997</v>
      </c>
    </row>
    <row r="35" spans="1:10" ht="97.5" hidden="1" customHeight="1" thickBot="1" x14ac:dyDescent="0.35">
      <c r="A35" s="364"/>
      <c r="B35" s="361"/>
      <c r="C35" s="367">
        <v>112.4</v>
      </c>
      <c r="D35" s="367"/>
      <c r="E35" s="362">
        <f t="shared" si="1"/>
        <v>0</v>
      </c>
    </row>
    <row r="36" spans="1:10" ht="44.25" hidden="1" customHeight="1" x14ac:dyDescent="0.3">
      <c r="A36" s="364">
        <v>4</v>
      </c>
      <c r="B36" s="361" t="s">
        <v>71</v>
      </c>
      <c r="C36" s="367"/>
      <c r="D36" s="367"/>
      <c r="E36" s="362" t="e">
        <f t="shared" si="1"/>
        <v>#DIV/0!</v>
      </c>
    </row>
    <row r="37" spans="1:10" ht="44.25" hidden="1" customHeight="1" x14ac:dyDescent="0.3">
      <c r="A37" s="364">
        <v>5</v>
      </c>
      <c r="B37" s="361"/>
      <c r="C37" s="367"/>
      <c r="D37" s="367"/>
      <c r="E37" s="362" t="e">
        <f t="shared" si="1"/>
        <v>#DIV/0!</v>
      </c>
    </row>
    <row r="38" spans="1:10" ht="44.25" hidden="1" customHeight="1" thickBot="1" x14ac:dyDescent="0.35">
      <c r="A38" s="354" t="s">
        <v>82</v>
      </c>
      <c r="B38" s="365" t="s">
        <v>87</v>
      </c>
      <c r="C38" s="369">
        <v>29692.1</v>
      </c>
      <c r="D38" s="369">
        <v>15601.6</v>
      </c>
      <c r="E38" s="358">
        <f t="shared" si="1"/>
        <v>52.544616244725027</v>
      </c>
      <c r="J38" s="351"/>
    </row>
    <row r="39" spans="1:10" ht="44.25" hidden="1" customHeight="1" thickBot="1" x14ac:dyDescent="0.35">
      <c r="A39" s="354" t="s">
        <v>88</v>
      </c>
      <c r="B39" s="361" t="s">
        <v>89</v>
      </c>
      <c r="C39" s="367">
        <v>172359.4</v>
      </c>
      <c r="D39" s="367">
        <v>128026.1</v>
      </c>
      <c r="E39" s="362">
        <f t="shared" si="1"/>
        <v>74.278571403706451</v>
      </c>
      <c r="J39" s="351"/>
    </row>
    <row r="40" spans="1:10" ht="44.25" hidden="1" customHeight="1" x14ac:dyDescent="0.3">
      <c r="A40" s="354" t="s">
        <v>91</v>
      </c>
      <c r="B40" s="361" t="s">
        <v>66</v>
      </c>
      <c r="C40" s="367">
        <v>1621.4</v>
      </c>
      <c r="D40" s="367">
        <v>1052.5999999999999</v>
      </c>
      <c r="E40" s="362">
        <f t="shared" si="1"/>
        <v>64.919205624768708</v>
      </c>
    </row>
    <row r="41" spans="1:10" ht="44.25" hidden="1" customHeight="1" x14ac:dyDescent="0.3">
      <c r="A41" s="354" t="s">
        <v>92</v>
      </c>
      <c r="B41" s="361" t="s">
        <v>83</v>
      </c>
      <c r="C41" s="367">
        <v>13000</v>
      </c>
      <c r="D41" s="367">
        <v>6888.1</v>
      </c>
      <c r="E41" s="362">
        <f t="shared" si="1"/>
        <v>52.985384615384625</v>
      </c>
    </row>
    <row r="42" spans="1:10" ht="44.25" hidden="1" customHeight="1" thickBot="1" x14ac:dyDescent="0.35">
      <c r="A42" s="354"/>
      <c r="B42" s="361"/>
      <c r="C42" s="367"/>
      <c r="D42" s="367"/>
      <c r="E42" s="362" t="e">
        <f t="shared" si="1"/>
        <v>#DIV/0!</v>
      </c>
    </row>
    <row r="43" spans="1:10" ht="44.25" hidden="1" customHeight="1" x14ac:dyDescent="0.3">
      <c r="A43" s="354" t="s">
        <v>90</v>
      </c>
      <c r="B43" s="361" t="s">
        <v>94</v>
      </c>
      <c r="C43" s="367">
        <v>613.70000000000005</v>
      </c>
      <c r="D43" s="367">
        <v>0</v>
      </c>
      <c r="E43" s="362">
        <f t="shared" si="1"/>
        <v>0</v>
      </c>
    </row>
    <row r="44" spans="1:10" ht="44.25" hidden="1" customHeight="1" thickBot="1" x14ac:dyDescent="0.35">
      <c r="A44" s="354" t="s">
        <v>93</v>
      </c>
      <c r="B44" s="361" t="s">
        <v>65</v>
      </c>
      <c r="C44" s="367">
        <v>48596.3</v>
      </c>
      <c r="D44" s="367">
        <v>27217.1</v>
      </c>
      <c r="E44" s="362">
        <f t="shared" si="1"/>
        <v>56.006527245901424</v>
      </c>
    </row>
    <row r="45" spans="1:10" ht="86.25" hidden="1" customHeight="1" thickBot="1" x14ac:dyDescent="0.35">
      <c r="A45" s="354"/>
      <c r="B45" s="365"/>
      <c r="C45" s="370"/>
      <c r="D45" s="370"/>
      <c r="E45" s="362"/>
    </row>
    <row r="46" spans="1:10" ht="97.95" customHeight="1" x14ac:dyDescent="0.3">
      <c r="A46" s="354" t="s">
        <v>82</v>
      </c>
      <c r="B46" s="366" t="s">
        <v>120</v>
      </c>
      <c r="C46" s="370">
        <v>131000</v>
      </c>
      <c r="D46" s="370">
        <v>36565.9</v>
      </c>
      <c r="E46" s="358">
        <f>D46/C46*100</f>
        <v>27.912900763358778</v>
      </c>
    </row>
    <row r="47" spans="1:10" ht="67.95" customHeight="1" x14ac:dyDescent="0.3">
      <c r="A47" s="354" t="s">
        <v>88</v>
      </c>
      <c r="B47" s="365" t="s">
        <v>121</v>
      </c>
      <c r="C47" s="370">
        <v>159093.5</v>
      </c>
      <c r="D47" s="370">
        <v>0</v>
      </c>
      <c r="E47" s="358">
        <f>D47/C47*100</f>
        <v>0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2"/>
  <sheetViews>
    <sheetView tabSelected="1" topLeftCell="A23" zoomScale="80" zoomScaleNormal="80" workbookViewId="0">
      <selection activeCell="B25" sqref="B25"/>
    </sheetView>
  </sheetViews>
  <sheetFormatPr defaultColWidth="8.88671875" defaultRowHeight="14.4" x14ac:dyDescent="0.3"/>
  <cols>
    <col min="1" max="1" width="5.44140625" style="283" customWidth="1"/>
    <col min="2" max="2" width="56.3320312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15.44140625" style="278" customWidth="1"/>
    <col min="7" max="7" width="10.5546875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38.6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2" t="s">
        <v>128</v>
      </c>
      <c r="B23" s="372"/>
      <c r="C23" s="372"/>
      <c r="D23" s="372"/>
      <c r="E23" s="372"/>
    </row>
    <row r="24" spans="1:7" x14ac:dyDescent="0.3">
      <c r="E24" s="310" t="s">
        <v>78</v>
      </c>
    </row>
    <row r="25" spans="1:7" ht="83.25" customHeight="1" x14ac:dyDescent="0.3">
      <c r="A25" s="354" t="s">
        <v>52</v>
      </c>
      <c r="B25" s="354" t="s">
        <v>53</v>
      </c>
      <c r="C25" s="355" t="s">
        <v>126</v>
      </c>
      <c r="D25" s="355" t="s">
        <v>129</v>
      </c>
      <c r="E25" s="355" t="s">
        <v>56</v>
      </c>
    </row>
    <row r="26" spans="1:7" ht="24.6" customHeight="1" x14ac:dyDescent="0.3">
      <c r="A26" s="356"/>
      <c r="B26" s="357" t="s">
        <v>96</v>
      </c>
      <c r="C26" s="358">
        <f>C27+C46+C47</f>
        <v>22535284.542000003</v>
      </c>
      <c r="D26" s="358">
        <f>D27+D46+D47</f>
        <v>6738205.7280000011</v>
      </c>
      <c r="E26" s="359">
        <f>D26/C26*100</f>
        <v>29.900690694371796</v>
      </c>
      <c r="F26" s="320"/>
      <c r="G26" s="320"/>
    </row>
    <row r="27" spans="1:7" ht="37.950000000000003" customHeight="1" x14ac:dyDescent="0.3">
      <c r="A27" s="354" t="s">
        <v>115</v>
      </c>
      <c r="B27" s="360" t="s">
        <v>116</v>
      </c>
      <c r="C27" s="359">
        <f>C28+C33+C34+C32</f>
        <v>22187191.042000003</v>
      </c>
      <c r="D27" s="359">
        <f>D28+D33+D34+D32</f>
        <v>6644414.4360000007</v>
      </c>
      <c r="E27" s="359">
        <f>D27/C27*100</f>
        <v>29.947073621993109</v>
      </c>
    </row>
    <row r="28" spans="1:7" ht="37.950000000000003" customHeight="1" x14ac:dyDescent="0.3">
      <c r="A28" s="354">
        <v>1</v>
      </c>
      <c r="B28" s="361" t="s">
        <v>117</v>
      </c>
      <c r="C28" s="362">
        <v>534222.33100000001</v>
      </c>
      <c r="D28" s="362">
        <v>302110.33299999998</v>
      </c>
      <c r="E28" s="362">
        <f>D28/C28*100</f>
        <v>56.551423530814546</v>
      </c>
    </row>
    <row r="29" spans="1:7" ht="35.25" hidden="1" customHeight="1" x14ac:dyDescent="0.3">
      <c r="A29" s="354"/>
      <c r="B29" s="363" t="s">
        <v>72</v>
      </c>
      <c r="C29" s="412"/>
      <c r="D29" s="412"/>
      <c r="E29" s="362" t="e">
        <f t="shared" ref="E29:E44" si="1">D29/C29*100</f>
        <v>#DIV/0!</v>
      </c>
    </row>
    <row r="30" spans="1:7" ht="34.5" hidden="1" customHeight="1" x14ac:dyDescent="0.3">
      <c r="A30" s="354"/>
      <c r="B30" s="363" t="s">
        <v>73</v>
      </c>
      <c r="C30" s="412"/>
      <c r="D30" s="412"/>
      <c r="E30" s="362" t="e">
        <f t="shared" si="1"/>
        <v>#DIV/0!</v>
      </c>
    </row>
    <row r="31" spans="1:7" ht="39.75" hidden="1" customHeight="1" x14ac:dyDescent="0.3">
      <c r="A31" s="354"/>
      <c r="B31" s="363" t="s">
        <v>74</v>
      </c>
      <c r="C31" s="412"/>
      <c r="D31" s="412"/>
      <c r="E31" s="362" t="e">
        <f t="shared" si="1"/>
        <v>#DIV/0!</v>
      </c>
    </row>
    <row r="32" spans="1:7" ht="36" customHeight="1" x14ac:dyDescent="0.3">
      <c r="A32" s="354">
        <v>2</v>
      </c>
      <c r="B32" s="361" t="s">
        <v>119</v>
      </c>
      <c r="C32" s="362">
        <v>17528.099999999999</v>
      </c>
      <c r="D32" s="362">
        <v>801.9</v>
      </c>
      <c r="E32" s="362">
        <f>D32/C32*100</f>
        <v>4.5749396683040375</v>
      </c>
    </row>
    <row r="33" spans="1:10" ht="36.6" customHeight="1" x14ac:dyDescent="0.3">
      <c r="A33" s="354">
        <v>3</v>
      </c>
      <c r="B33" s="361" t="s">
        <v>118</v>
      </c>
      <c r="C33" s="362">
        <v>21443152.449000001</v>
      </c>
      <c r="D33" s="362">
        <v>6276533.1670000004</v>
      </c>
      <c r="E33" s="362">
        <f t="shared" si="1"/>
        <v>29.270571022278517</v>
      </c>
    </row>
    <row r="34" spans="1:10" ht="36.6" customHeight="1" x14ac:dyDescent="0.3">
      <c r="A34" s="354">
        <v>4</v>
      </c>
      <c r="B34" s="361" t="s">
        <v>81</v>
      </c>
      <c r="C34" s="362">
        <v>192288.16200000001</v>
      </c>
      <c r="D34" s="362">
        <v>64969.036</v>
      </c>
      <c r="E34" s="362">
        <f t="shared" si="1"/>
        <v>33.787330080153346</v>
      </c>
    </row>
    <row r="35" spans="1:10" ht="97.5" hidden="1" customHeight="1" thickBot="1" x14ac:dyDescent="0.35">
      <c r="A35" s="364"/>
      <c r="B35" s="361"/>
      <c r="C35" s="362">
        <v>112.4</v>
      </c>
      <c r="D35" s="362"/>
      <c r="E35" s="362">
        <f t="shared" si="1"/>
        <v>0</v>
      </c>
    </row>
    <row r="36" spans="1:10" ht="44.25" hidden="1" customHeight="1" x14ac:dyDescent="0.3">
      <c r="A36" s="364">
        <v>4</v>
      </c>
      <c r="B36" s="361" t="s">
        <v>71</v>
      </c>
      <c r="C36" s="362"/>
      <c r="D36" s="362"/>
      <c r="E36" s="362" t="e">
        <f t="shared" si="1"/>
        <v>#DIV/0!</v>
      </c>
    </row>
    <row r="37" spans="1:10" ht="44.25" hidden="1" customHeight="1" x14ac:dyDescent="0.3">
      <c r="A37" s="364">
        <v>5</v>
      </c>
      <c r="B37" s="361"/>
      <c r="C37" s="362"/>
      <c r="D37" s="362"/>
      <c r="E37" s="362" t="e">
        <f t="shared" si="1"/>
        <v>#DIV/0!</v>
      </c>
    </row>
    <row r="38" spans="1:10" ht="44.25" hidden="1" customHeight="1" thickBot="1" x14ac:dyDescent="0.35">
      <c r="A38" s="354" t="s">
        <v>82</v>
      </c>
      <c r="B38" s="365" t="s">
        <v>87</v>
      </c>
      <c r="C38" s="358">
        <v>29692.1</v>
      </c>
      <c r="D38" s="358">
        <v>15601.6</v>
      </c>
      <c r="E38" s="358">
        <f t="shared" si="1"/>
        <v>52.544616244725027</v>
      </c>
      <c r="J38" s="351"/>
    </row>
    <row r="39" spans="1:10" ht="44.25" hidden="1" customHeight="1" thickBot="1" x14ac:dyDescent="0.35">
      <c r="A39" s="354" t="s">
        <v>88</v>
      </c>
      <c r="B39" s="361" t="s">
        <v>89</v>
      </c>
      <c r="C39" s="362">
        <v>172359.4</v>
      </c>
      <c r="D39" s="362">
        <v>128026.1</v>
      </c>
      <c r="E39" s="362">
        <f t="shared" si="1"/>
        <v>74.278571403706451</v>
      </c>
      <c r="J39" s="351"/>
    </row>
    <row r="40" spans="1:10" ht="44.25" hidden="1" customHeight="1" x14ac:dyDescent="0.3">
      <c r="A40" s="354" t="s">
        <v>91</v>
      </c>
      <c r="B40" s="361" t="s">
        <v>66</v>
      </c>
      <c r="C40" s="362">
        <v>1621.4</v>
      </c>
      <c r="D40" s="362">
        <v>1052.5999999999999</v>
      </c>
      <c r="E40" s="362">
        <f t="shared" si="1"/>
        <v>64.919205624768708</v>
      </c>
    </row>
    <row r="41" spans="1:10" ht="44.25" hidden="1" customHeight="1" x14ac:dyDescent="0.3">
      <c r="A41" s="354" t="s">
        <v>92</v>
      </c>
      <c r="B41" s="361" t="s">
        <v>83</v>
      </c>
      <c r="C41" s="362">
        <v>13000</v>
      </c>
      <c r="D41" s="362">
        <v>6888.1</v>
      </c>
      <c r="E41" s="362">
        <f t="shared" si="1"/>
        <v>52.985384615384625</v>
      </c>
    </row>
    <row r="42" spans="1:10" ht="44.25" hidden="1" customHeight="1" thickBot="1" x14ac:dyDescent="0.35">
      <c r="A42" s="354"/>
      <c r="B42" s="361"/>
      <c r="C42" s="362"/>
      <c r="D42" s="362"/>
      <c r="E42" s="362" t="e">
        <f t="shared" si="1"/>
        <v>#DIV/0!</v>
      </c>
    </row>
    <row r="43" spans="1:10" ht="44.25" hidden="1" customHeight="1" x14ac:dyDescent="0.3">
      <c r="A43" s="354" t="s">
        <v>90</v>
      </c>
      <c r="B43" s="361" t="s">
        <v>94</v>
      </c>
      <c r="C43" s="362">
        <v>613.70000000000005</v>
      </c>
      <c r="D43" s="362">
        <v>0</v>
      </c>
      <c r="E43" s="362">
        <f t="shared" si="1"/>
        <v>0</v>
      </c>
    </row>
    <row r="44" spans="1:10" ht="44.25" hidden="1" customHeight="1" thickBot="1" x14ac:dyDescent="0.35">
      <c r="A44" s="354" t="s">
        <v>93</v>
      </c>
      <c r="B44" s="361" t="s">
        <v>65</v>
      </c>
      <c r="C44" s="362">
        <v>48596.3</v>
      </c>
      <c r="D44" s="362">
        <v>27217.1</v>
      </c>
      <c r="E44" s="362">
        <f t="shared" si="1"/>
        <v>56.006527245901424</v>
      </c>
    </row>
    <row r="45" spans="1:10" ht="86.25" hidden="1" customHeight="1" thickBot="1" x14ac:dyDescent="0.35">
      <c r="A45" s="354"/>
      <c r="B45" s="365"/>
      <c r="C45" s="359"/>
      <c r="D45" s="359"/>
      <c r="E45" s="362"/>
    </row>
    <row r="46" spans="1:10" ht="97.95" customHeight="1" x14ac:dyDescent="0.3">
      <c r="A46" s="354" t="s">
        <v>82</v>
      </c>
      <c r="B46" s="366" t="s">
        <v>120</v>
      </c>
      <c r="C46" s="359">
        <v>189000</v>
      </c>
      <c r="D46" s="359">
        <v>82986.763999999996</v>
      </c>
      <c r="E46" s="358">
        <f>D46/C46*100</f>
        <v>43.908340740740734</v>
      </c>
    </row>
    <row r="47" spans="1:10" ht="67.95" customHeight="1" x14ac:dyDescent="0.3">
      <c r="A47" s="354" t="s">
        <v>88</v>
      </c>
      <c r="B47" s="365" t="s">
        <v>121</v>
      </c>
      <c r="C47" s="359">
        <v>159093.5</v>
      </c>
      <c r="D47" s="359">
        <v>10804.528</v>
      </c>
      <c r="E47" s="358">
        <f>D47/C47*100</f>
        <v>6.7913069987145924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 I квартал 2022 года </vt:lpstr>
      <vt:lpstr> II квартал 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2022-07-06T07:16:38Z</dcterms:modified>
</cp:coreProperties>
</file>