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20730" windowHeight="10170"/>
  </bookViews>
  <sheets>
    <sheet name="Сводная_по_районам (2)" sheetId="4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11" i="4"/>
  <c r="F11" s="1"/>
  <c r="D11"/>
  <c r="E11"/>
  <c r="C12"/>
  <c r="F12" s="1"/>
  <c r="D12"/>
  <c r="E12"/>
  <c r="C13"/>
  <c r="F13" s="1"/>
  <c r="D13"/>
  <c r="E13"/>
  <c r="C14"/>
  <c r="F14" s="1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F23" s="1"/>
  <c r="D23"/>
  <c r="E23"/>
  <c r="C24"/>
  <c r="F24" s="1"/>
  <c r="D24"/>
  <c r="E24"/>
  <c r="C25"/>
  <c r="F25" s="1"/>
  <c r="D25"/>
  <c r="E25"/>
  <c r="C26"/>
  <c r="F26" s="1"/>
  <c r="D26"/>
  <c r="E26"/>
  <c r="C27"/>
  <c r="F27" s="1"/>
  <c r="D27"/>
  <c r="E27"/>
  <c r="C28"/>
  <c r="F28" s="1"/>
  <c r="D28"/>
  <c r="E28"/>
  <c r="C29"/>
  <c r="D29"/>
  <c r="E29"/>
  <c r="C30"/>
  <c r="D30"/>
  <c r="E30"/>
  <c r="C31"/>
  <c r="D31"/>
  <c r="E31"/>
  <c r="C32"/>
  <c r="D32"/>
  <c r="E32"/>
  <c r="C33"/>
  <c r="D33"/>
  <c r="E33"/>
  <c r="C34"/>
  <c r="D34"/>
  <c r="E34"/>
  <c r="C35"/>
  <c r="F35" s="1"/>
  <c r="D35"/>
  <c r="E35"/>
  <c r="C36"/>
  <c r="F36" s="1"/>
  <c r="D36"/>
  <c r="E36"/>
  <c r="C37"/>
  <c r="F37" s="1"/>
  <c r="D37"/>
  <c r="E37"/>
  <c r="C38"/>
  <c r="F38" s="1"/>
  <c r="D38"/>
  <c r="E38"/>
  <c r="C39"/>
  <c r="D39"/>
  <c r="E39"/>
  <c r="F39" s="1"/>
  <c r="C40"/>
  <c r="D40"/>
  <c r="E40"/>
  <c r="F40"/>
  <c r="C41"/>
  <c r="D41"/>
  <c r="E41"/>
  <c r="C42"/>
  <c r="D42"/>
  <c r="E42"/>
  <c r="C43"/>
  <c r="D43"/>
  <c r="E43"/>
  <c r="C44"/>
  <c r="D44"/>
  <c r="E44"/>
  <c r="C45"/>
  <c r="D45"/>
  <c r="E45"/>
  <c r="C46"/>
  <c r="D46"/>
  <c r="E46"/>
  <c r="C47"/>
  <c r="D47"/>
  <c r="E47"/>
  <c r="C48"/>
  <c r="D48"/>
  <c r="E48"/>
  <c r="C49"/>
  <c r="D49"/>
  <c r="E49"/>
  <c r="C51"/>
  <c r="E51"/>
  <c r="F30" l="1"/>
  <c r="F22"/>
  <c r="F46"/>
  <c r="F44"/>
  <c r="F42"/>
  <c r="F19"/>
  <c r="F17"/>
  <c r="G51" s="1"/>
  <c r="F49"/>
  <c r="F45"/>
  <c r="F43"/>
  <c r="F31"/>
  <c r="F20"/>
  <c r="F18"/>
  <c r="F16"/>
  <c r="D51"/>
</calcChain>
</file>

<file path=xl/sharedStrings.xml><?xml version="1.0" encoding="utf-8"?>
<sst xmlns="http://schemas.openxmlformats.org/spreadsheetml/2006/main" count="65" uniqueCount="65">
  <si>
    <t>РАСЧЕТ</t>
  </si>
  <si>
    <t>нормативов минимальной обеспеченности населения пунктами технического осмотра</t>
  </si>
  <si>
    <t xml:space="preserve">для Саратовской области в целом и для входящих в её состав муниципальных образований </t>
  </si>
  <si>
    <t xml:space="preserve">№ </t>
  </si>
  <si>
    <t>Наименование</t>
  </si>
  <si>
    <t>Количество диагностических линий,</t>
  </si>
  <si>
    <t>Норматив минимального</t>
  </si>
  <si>
    <t xml:space="preserve"> п/п</t>
  </si>
  <si>
    <t xml:space="preserve"> муниципальных </t>
  </si>
  <si>
    <t xml:space="preserve">включая передвижные, по j-ым совместимым </t>
  </si>
  <si>
    <t>количества диагностических линий,</t>
  </si>
  <si>
    <t>образований</t>
  </si>
  <si>
    <t>группам транспортных средств (единиц)</t>
  </si>
  <si>
    <t>включая передвижные,</t>
  </si>
  <si>
    <t>области</t>
  </si>
  <si>
    <t xml:space="preserve">1 группа </t>
  </si>
  <si>
    <t>2 группа</t>
  </si>
  <si>
    <t>3 группа</t>
  </si>
  <si>
    <t>для муниципального образования</t>
  </si>
  <si>
    <t>Ал.Гайский район</t>
  </si>
  <si>
    <t>Аркадакский район</t>
  </si>
  <si>
    <t>Аткарский район</t>
  </si>
  <si>
    <t>Б.Карабулакский район</t>
  </si>
  <si>
    <t>Балаковский район</t>
  </si>
  <si>
    <t>Балашовский район</t>
  </si>
  <si>
    <t>Балтайский район</t>
  </si>
  <si>
    <t>Вольский район</t>
  </si>
  <si>
    <t>Воскресенский район</t>
  </si>
  <si>
    <t>Дергачевский район</t>
  </si>
  <si>
    <t>Духовницкий район</t>
  </si>
  <si>
    <t>Екатериновский район</t>
  </si>
  <si>
    <t>Ершовский район</t>
  </si>
  <si>
    <t>Ивантеевский район</t>
  </si>
  <si>
    <t>Калининский район</t>
  </si>
  <si>
    <t>Красноармейский район</t>
  </si>
  <si>
    <t>Краснокутский район</t>
  </si>
  <si>
    <t>Краснопартизанский р-н</t>
  </si>
  <si>
    <t>Лысогорский район</t>
  </si>
  <si>
    <t>Марксовский район</t>
  </si>
  <si>
    <t>Новобурасский район</t>
  </si>
  <si>
    <t>Новоузенский район</t>
  </si>
  <si>
    <t>Озинский район</t>
  </si>
  <si>
    <t>Перелюбский район</t>
  </si>
  <si>
    <t>Петровский район</t>
  </si>
  <si>
    <t>Питерский район</t>
  </si>
  <si>
    <t>Пугачевский район</t>
  </si>
  <si>
    <t>Ровенский район</t>
  </si>
  <si>
    <t>Романовский район</t>
  </si>
  <si>
    <t>Ртищевский район</t>
  </si>
  <si>
    <t>Самойловский район</t>
  </si>
  <si>
    <t>Саратовский район</t>
  </si>
  <si>
    <t>Советский район</t>
  </si>
  <si>
    <t>Татищевский район</t>
  </si>
  <si>
    <t>Турковский район</t>
  </si>
  <si>
    <t>Федоровский район</t>
  </si>
  <si>
    <t>Хвалынский район</t>
  </si>
  <si>
    <t>Энгельсский район</t>
  </si>
  <si>
    <t>Город Саратов</t>
  </si>
  <si>
    <t>Количество диагностических линий для Саратовской области в целом по j-й совместимой группе ТС                                (ф.5) Fj=fj1+fj2+…+fjb</t>
  </si>
  <si>
    <r>
      <t>Норматив минимального количества пунктов технического осмотра (диагностических линий, включая передвижные)                                                   для Саратовской области в целом (ф.4) F=</t>
    </r>
    <r>
      <rPr>
        <b/>
        <sz val="13"/>
        <rFont val="Calibri"/>
        <family val="2"/>
        <charset val="204"/>
      </rPr>
      <t>∑</t>
    </r>
    <r>
      <rPr>
        <b/>
        <sz val="13"/>
        <rFont val="Times New Roman"/>
        <family val="1"/>
        <charset val="204"/>
      </rPr>
      <t>Fj</t>
    </r>
  </si>
  <si>
    <t xml:space="preserve">       Примечание: технологически совместимые группы транспортных средств соответствуют группам указанным в приложении к методике</t>
  </si>
  <si>
    <t>расчета нормативов минимальной обеспеченности населения пунктами технического осмотра для субъектов Российской Федерации</t>
  </si>
  <si>
    <t>и входящих в их состав муниципальных образований, утвержденной Постановлением Правительства РФ от 22.12.2011 г. № 1108</t>
  </si>
  <si>
    <t>приложение к приказу</t>
  </si>
  <si>
    <t>от "___"____________2018 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</si>
</sst>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9">
    <xf numFmtId="0" fontId="0" fillId="0" borderId="0" xfId="0"/>
    <xf numFmtId="0" fontId="1" fillId="0" borderId="0" xfId="1" applyFont="1"/>
    <xf numFmtId="0" fontId="7" fillId="0" borderId="0" xfId="1" applyFont="1"/>
    <xf numFmtId="0" fontId="7" fillId="0" borderId="0" xfId="1" applyFont="1" applyAlignment="1">
      <alignment horizontal="left"/>
    </xf>
    <xf numFmtId="0" fontId="4" fillId="0" borderId="0" xfId="1" applyFont="1"/>
    <xf numFmtId="0" fontId="1" fillId="0" borderId="15" xfId="1" applyFont="1" applyBorder="1"/>
    <xf numFmtId="0" fontId="6" fillId="0" borderId="14" xfId="1" applyFont="1" applyBorder="1" applyAlignment="1">
      <alignment horizontal="center" vertical="center"/>
    </xf>
    <xf numFmtId="0" fontId="1" fillId="0" borderId="13" xfId="1" applyFont="1" applyBorder="1"/>
    <xf numFmtId="0" fontId="1" fillId="0" borderId="4" xfId="1" applyFont="1" applyBorder="1"/>
    <xf numFmtId="1" fontId="4" fillId="0" borderId="3" xfId="1" applyNumberFormat="1" applyFont="1" applyBorder="1" applyAlignment="1">
      <alignment horizontal="center" vertical="center"/>
    </xf>
    <xf numFmtId="0" fontId="4" fillId="0" borderId="2" xfId="1" applyFont="1" applyBorder="1"/>
    <xf numFmtId="1" fontId="4" fillId="0" borderId="1" xfId="1" applyNumberFormat="1" applyFont="1" applyBorder="1" applyAlignment="1">
      <alignment horizontal="center" vertical="center"/>
    </xf>
    <xf numFmtId="164" fontId="1" fillId="0" borderId="12" xfId="1" applyNumberFormat="1" applyFont="1" applyBorder="1" applyAlignment="1">
      <alignment horizontal="center"/>
    </xf>
    <xf numFmtId="0" fontId="1" fillId="0" borderId="12" xfId="1" applyFont="1" applyFill="1" applyBorder="1" applyAlignment="1">
      <alignment horizontal="left" vertical="center" wrapText="1"/>
    </xf>
    <xf numFmtId="1" fontId="1" fillId="0" borderId="12" xfId="1" applyNumberFormat="1" applyFont="1" applyFill="1" applyBorder="1" applyAlignment="1">
      <alignment horizontal="center" vertical="center"/>
    </xf>
    <xf numFmtId="0" fontId="1" fillId="0" borderId="12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5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164" fontId="1" fillId="0" borderId="13" xfId="1" applyNumberFormat="1" applyFont="1" applyBorder="1" applyAlignment="1">
      <alignment horizontal="center"/>
    </xf>
    <xf numFmtId="164" fontId="1" fillId="0" borderId="14" xfId="1" applyNumberFormat="1" applyFont="1" applyBorder="1" applyAlignment="1">
      <alignment horizontal="center"/>
    </xf>
    <xf numFmtId="164" fontId="1" fillId="0" borderId="15" xfId="1" applyNumberFormat="1" applyFont="1" applyBorder="1" applyAlignment="1">
      <alignment horizontal="center"/>
    </xf>
    <xf numFmtId="0" fontId="4" fillId="0" borderId="2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1" fontId="3" fillId="0" borderId="13" xfId="1" applyNumberFormat="1" applyFont="1" applyFill="1" applyBorder="1" applyAlignment="1">
      <alignment horizontal="center" vertical="center"/>
    </xf>
    <xf numFmtId="1" fontId="3" fillId="0" borderId="14" xfId="1" applyNumberFormat="1" applyFont="1" applyFill="1" applyBorder="1" applyAlignment="1">
      <alignment horizontal="center" vertical="center"/>
    </xf>
    <xf numFmtId="1" fontId="3" fillId="0" borderId="15" xfId="1" applyNumberFormat="1" applyFont="1" applyFill="1" applyBorder="1" applyAlignment="1">
      <alignment horizontal="center" vertical="center"/>
    </xf>
    <xf numFmtId="0" fontId="1" fillId="0" borderId="5" xfId="1" applyFont="1" applyBorder="1" applyAlignment="1">
      <alignment horizontal="center" vertical="top" wrapText="1"/>
    </xf>
    <xf numFmtId="0" fontId="8" fillId="0" borderId="5" xfId="1" applyBorder="1" applyAlignment="1">
      <alignment horizontal="center" vertical="top"/>
    </xf>
    <xf numFmtId="0" fontId="8" fillId="0" borderId="11" xfId="1" applyBorder="1" applyAlignment="1">
      <alignment horizontal="center" vertical="top"/>
    </xf>
    <xf numFmtId="0" fontId="1" fillId="0" borderId="6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OVALE~1.ROA/LOCALS~1/Temp/Rar$DI01.781/&#1056;&#1072;&#1089;&#1095;&#1077;&#1090;%20&#1085;&#1086;&#1088;&#1084;&#1072;&#1090;&#1080;&#1074;&#1086;&#1074;%20&#1087;&#1091;&#1085;&#1082;&#1090;&#1086;&#1074;%20&#1058;&#1054;%20&#1087;&#1086;%20&#1086;&#1073;&#1083;&#1072;&#1089;&#1090;&#1080;%20&#1080;%20&#1088;&#1072;&#1081;&#1086;&#1085;&#1072;&#1084;%201%20(&#1076;&#1083;&#1103;%20&#1087;&#1077;&#1095;&#1072;&#109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_по_районам"/>
      <sheetName val="Саратов"/>
      <sheetName val="1_Алгай"/>
      <sheetName val="2_Аркадак"/>
      <sheetName val="3_Аткарск"/>
      <sheetName val="4_Б_Карабулак"/>
      <sheetName val="5_Балаковский"/>
      <sheetName val="6_Балашовский"/>
      <sheetName val="7_Балтайский"/>
      <sheetName val="9_Воскресенский"/>
      <sheetName val="8_Вольский"/>
      <sheetName val="10_Дергачевский"/>
      <sheetName val="11_Духовницкий"/>
      <sheetName val="12_Екатериновский"/>
      <sheetName val="13_Ершовский"/>
      <sheetName val="14_Ивантеевский"/>
      <sheetName val="15_Калининский"/>
      <sheetName val="16_Красноармейский"/>
      <sheetName val="17_Краснокутский"/>
      <sheetName val="18_Краснопартизанский"/>
      <sheetName val="19_Лысогорский"/>
      <sheetName val="20_Марксовский"/>
      <sheetName val="21_Новобурасский"/>
      <sheetName val="22_Новоузенский"/>
      <sheetName val="23_Озинский"/>
      <sheetName val="24_Перелюбский"/>
      <sheetName val="25_Петровский"/>
      <sheetName val="26_Питерский"/>
      <sheetName val="27_Пугачевский"/>
      <sheetName val="28_Ровенский"/>
      <sheetName val="29_Романовский"/>
      <sheetName val="30_Ртищевский"/>
      <sheetName val="31_Самойловский"/>
      <sheetName val="32_Саратовский"/>
      <sheetName val="33_Советский"/>
      <sheetName val="34_Татищевский"/>
      <sheetName val="35_Турковский"/>
      <sheetName val="36_Федоровский"/>
      <sheetName val="37_Хвалынский"/>
      <sheetName val="38_Энгельсский"/>
      <sheetName val="Лист1"/>
    </sheetNames>
    <sheetDataSet>
      <sheetData sheetId="0" refreshError="1"/>
      <sheetData sheetId="1">
        <row r="16">
          <cell r="G16">
            <v>16.24983215844243</v>
          </cell>
        </row>
        <row r="19">
          <cell r="G19">
            <v>5.0654044981537432</v>
          </cell>
        </row>
        <row r="24">
          <cell r="G24">
            <v>1.3326619671030548E-2</v>
          </cell>
        </row>
      </sheetData>
      <sheetData sheetId="2">
        <row r="16">
          <cell r="G16">
            <v>0.25153407183618665</v>
          </cell>
        </row>
        <row r="19">
          <cell r="G19">
            <v>7.0473313192346426E-2</v>
          </cell>
        </row>
        <row r="24">
          <cell r="G24">
            <v>3.6253776435045312E-4</v>
          </cell>
        </row>
      </sheetData>
      <sheetData sheetId="3">
        <row r="16">
          <cell r="G16">
            <v>0.43028868747901977</v>
          </cell>
        </row>
        <row r="19">
          <cell r="G19">
            <v>0.15779657603222558</v>
          </cell>
        </row>
        <row r="24">
          <cell r="G24">
            <v>2.940584088620342E-3</v>
          </cell>
        </row>
      </sheetData>
      <sheetData sheetId="4">
        <row r="16">
          <cell r="G16">
            <v>0.73391070829137295</v>
          </cell>
        </row>
        <row r="19">
          <cell r="G19">
            <v>0.16562336354481369</v>
          </cell>
        </row>
        <row r="24">
          <cell r="G24">
            <v>3.7059415911379653E-3</v>
          </cell>
        </row>
      </sheetData>
      <sheetData sheetId="5">
        <row r="16">
          <cell r="G16">
            <v>0.691383014434374</v>
          </cell>
        </row>
        <row r="19">
          <cell r="G19">
            <v>0.17882779456193354</v>
          </cell>
        </row>
        <row r="24">
          <cell r="G24">
            <v>1.2487411883182276E-3</v>
          </cell>
        </row>
      </sheetData>
      <sheetData sheetId="6">
        <row r="16">
          <cell r="G16">
            <v>4.7163712655253436</v>
          </cell>
        </row>
        <row r="19">
          <cell r="G19">
            <v>0.85722457200402813</v>
          </cell>
        </row>
        <row r="24">
          <cell r="G24">
            <v>7.0493454179254783E-3</v>
          </cell>
        </row>
      </sheetData>
      <sheetData sheetId="7">
        <row r="16">
          <cell r="G16">
            <v>2.1811144679422627</v>
          </cell>
        </row>
        <row r="19">
          <cell r="G19">
            <v>0.56988116817724055</v>
          </cell>
        </row>
        <row r="24">
          <cell r="G24">
            <v>5.4380664652567976E-3</v>
          </cell>
        </row>
      </sheetData>
      <sheetData sheetId="8">
        <row r="16">
          <cell r="G16">
            <v>0.25040953340046995</v>
          </cell>
        </row>
        <row r="19">
          <cell r="G19">
            <v>7.314803625377643E-2</v>
          </cell>
        </row>
        <row r="24">
          <cell r="G24">
            <v>9.6676737160120846E-4</v>
          </cell>
        </row>
      </sheetData>
      <sheetData sheetId="9">
        <row r="16">
          <cell r="G16">
            <v>0.21197045988586774</v>
          </cell>
        </row>
        <row r="19">
          <cell r="G19">
            <v>3.55730110775428E-2</v>
          </cell>
        </row>
        <row r="24">
          <cell r="G24">
            <v>1.2890231621349446E-3</v>
          </cell>
        </row>
      </sheetData>
      <sheetData sheetId="10">
        <row r="16">
          <cell r="G16">
            <v>1.4664954682779456</v>
          </cell>
        </row>
        <row r="19">
          <cell r="G19">
            <v>0.36836656596173212</v>
          </cell>
        </row>
        <row r="24">
          <cell r="G24">
            <v>2.2557905337361531E-3</v>
          </cell>
        </row>
      </sheetData>
      <sheetData sheetId="11">
        <row r="16">
          <cell r="G16">
            <v>0.44388385364216176</v>
          </cell>
        </row>
        <row r="19">
          <cell r="G19">
            <v>0.15749848942598185</v>
          </cell>
        </row>
        <row r="24">
          <cell r="G24">
            <v>4.4310171198388716E-4</v>
          </cell>
        </row>
      </sheetData>
      <sheetData sheetId="12">
        <row r="16">
          <cell r="G16">
            <v>0.27254783484390738</v>
          </cell>
        </row>
        <row r="19">
          <cell r="G19">
            <v>6.3198388721047341E-2</v>
          </cell>
        </row>
        <row r="24">
          <cell r="G24">
            <v>6.8479355488418932E-4</v>
          </cell>
        </row>
      </sheetData>
      <sheetData sheetId="13">
        <row r="16">
          <cell r="G16">
            <v>0.30580731789191001</v>
          </cell>
        </row>
        <row r="19">
          <cell r="G19">
            <v>0.10342396777442095</v>
          </cell>
        </row>
        <row r="24">
          <cell r="G24">
            <v>8.459214501510574E-4</v>
          </cell>
        </row>
      </sheetData>
      <sheetData sheetId="14">
        <row r="16">
          <cell r="G16">
            <v>0.95485062101376295</v>
          </cell>
        </row>
        <row r="19">
          <cell r="G19">
            <v>0.23903323262839879</v>
          </cell>
        </row>
        <row r="24">
          <cell r="G24">
            <v>1.9738167170191339E-3</v>
          </cell>
        </row>
      </sheetData>
      <sheetData sheetId="15">
        <row r="16">
          <cell r="G16">
            <v>0.37651225243370262</v>
          </cell>
        </row>
        <row r="19">
          <cell r="G19">
            <v>0.1521530715005035</v>
          </cell>
        </row>
        <row r="24">
          <cell r="G24">
            <v>4.0281973816717019E-4</v>
          </cell>
        </row>
      </sheetData>
      <sheetData sheetId="16">
        <row r="16">
          <cell r="G16">
            <v>0.72368915743538098</v>
          </cell>
        </row>
        <row r="19">
          <cell r="G19">
            <v>0.20053575025176232</v>
          </cell>
        </row>
        <row r="24">
          <cell r="G24">
            <v>8.8620342396777431E-4</v>
          </cell>
        </row>
      </sheetData>
      <sheetData sheetId="17">
        <row r="16">
          <cell r="G16">
            <v>0.75480698220879494</v>
          </cell>
        </row>
        <row r="19">
          <cell r="G19">
            <v>0.17798590130916414</v>
          </cell>
        </row>
        <row r="24">
          <cell r="G24">
            <v>4.1624706277274253E-3</v>
          </cell>
        </row>
      </sheetData>
      <sheetData sheetId="18">
        <row r="16">
          <cell r="G16">
            <v>0.57436052366565959</v>
          </cell>
        </row>
        <row r="19">
          <cell r="G19">
            <v>0.1890634441087613</v>
          </cell>
        </row>
        <row r="24">
          <cell r="G24">
            <v>2.6988922457200398E-3</v>
          </cell>
        </row>
      </sheetData>
      <sheetData sheetId="19">
        <row r="16">
          <cell r="G16">
            <v>0.32944947969117155</v>
          </cell>
        </row>
        <row r="19">
          <cell r="G19">
            <v>7.233836858006043E-2</v>
          </cell>
        </row>
        <row r="24">
          <cell r="G24">
            <v>3.6253776435045312E-4</v>
          </cell>
        </row>
      </sheetData>
      <sheetData sheetId="20">
        <row r="16">
          <cell r="G16">
            <v>0.335038603558241</v>
          </cell>
        </row>
        <row r="19">
          <cell r="G19">
            <v>8.503524672708962E-2</v>
          </cell>
        </row>
        <row r="24">
          <cell r="G24">
            <v>6.0422960725075529E-4</v>
          </cell>
        </row>
      </sheetData>
      <sheetData sheetId="21">
        <row r="16">
          <cell r="G16">
            <v>1.2104330312185299</v>
          </cell>
        </row>
        <row r="19">
          <cell r="G19">
            <v>0.36192145015105742</v>
          </cell>
        </row>
        <row r="24">
          <cell r="G24">
            <v>4.5921450151057402E-3</v>
          </cell>
        </row>
      </sheetData>
      <sheetData sheetId="22">
        <row r="16">
          <cell r="G16">
            <v>0.325260154414233</v>
          </cell>
        </row>
        <row r="19">
          <cell r="G19">
            <v>0.10220745216515609</v>
          </cell>
        </row>
        <row r="24">
          <cell r="G24">
            <v>8.0563947633434038E-4</v>
          </cell>
        </row>
      </sheetData>
      <sheetData sheetId="23">
        <row r="16">
          <cell r="G16">
            <v>0.51156428331654913</v>
          </cell>
        </row>
        <row r="19">
          <cell r="G19">
            <v>0.2342356495468278</v>
          </cell>
        </row>
        <row r="24">
          <cell r="G24">
            <v>9.6676737160120846E-4</v>
          </cell>
        </row>
      </sheetData>
      <sheetData sheetId="24">
        <row r="16">
          <cell r="G16">
            <v>0.30408862034239675</v>
          </cell>
        </row>
        <row r="19">
          <cell r="G19">
            <v>9.3973816717019126E-2</v>
          </cell>
        </row>
        <row r="24">
          <cell r="G24">
            <v>3.2225579053373615E-4</v>
          </cell>
        </row>
      </sheetData>
      <sheetData sheetId="25">
        <row r="16">
          <cell r="G16">
            <v>0.29387042631755622</v>
          </cell>
        </row>
        <row r="19">
          <cell r="G19">
            <v>0.13331319234642497</v>
          </cell>
        </row>
        <row r="24">
          <cell r="G24">
            <v>4.8338368580060423E-4</v>
          </cell>
        </row>
      </sheetData>
      <sheetData sheetId="26">
        <row r="16">
          <cell r="G16">
            <v>0.89452165156092656</v>
          </cell>
        </row>
        <row r="19">
          <cell r="G19">
            <v>0.22208660624370591</v>
          </cell>
        </row>
        <row r="24">
          <cell r="G24">
            <v>5.8006042296072499E-3</v>
          </cell>
        </row>
      </sheetData>
      <sheetData sheetId="27">
        <row r="16">
          <cell r="G16">
            <v>0.28863041289023161</v>
          </cell>
        </row>
        <row r="19">
          <cell r="G19">
            <v>9.9496475327291042E-2</v>
          </cell>
        </row>
        <row r="24">
          <cell r="G24">
            <v>4.4310171198388716E-4</v>
          </cell>
        </row>
      </sheetData>
      <sheetData sheetId="28">
        <row r="16">
          <cell r="G16">
            <v>1.2054548506210137</v>
          </cell>
        </row>
        <row r="19">
          <cell r="G19">
            <v>0.36336757301107758</v>
          </cell>
        </row>
        <row r="24">
          <cell r="G24">
            <v>2.2155085599194356E-3</v>
          </cell>
        </row>
      </sheetData>
      <sheetData sheetId="29">
        <row r="16">
          <cell r="G16">
            <v>0.35058744545149378</v>
          </cell>
        </row>
        <row r="19">
          <cell r="G19">
            <v>7.6354481369587113E-2</v>
          </cell>
        </row>
        <row r="24">
          <cell r="G24">
            <v>1.6112789526686808E-4</v>
          </cell>
        </row>
      </sheetData>
      <sheetData sheetId="30">
        <row r="16">
          <cell r="G16">
            <v>0.25833165491775761</v>
          </cell>
        </row>
        <row r="19">
          <cell r="G19">
            <v>8.1619335347432015E-2</v>
          </cell>
        </row>
        <row r="24">
          <cell r="G24">
            <v>8.459214501510574E-4</v>
          </cell>
        </row>
      </sheetData>
      <sheetData sheetId="31">
        <row r="16">
          <cell r="G16">
            <v>0.77374286673380321</v>
          </cell>
        </row>
        <row r="19">
          <cell r="G19">
            <v>0.2274682779456193</v>
          </cell>
        </row>
        <row r="24">
          <cell r="G24">
            <v>3.9476334340382679E-3</v>
          </cell>
        </row>
      </sheetData>
      <sheetData sheetId="32">
        <row r="16">
          <cell r="G16">
            <v>0.37550184625713323</v>
          </cell>
        </row>
        <row r="19">
          <cell r="G19">
            <v>0.1259617321248741</v>
          </cell>
        </row>
        <row r="24">
          <cell r="G24">
            <v>8.8620342396777431E-4</v>
          </cell>
        </row>
      </sheetData>
      <sheetData sheetId="33">
        <row r="16">
          <cell r="G16">
            <v>1.0312856663309835</v>
          </cell>
        </row>
        <row r="19">
          <cell r="G19">
            <v>0.43643101711983889</v>
          </cell>
        </row>
        <row r="24">
          <cell r="G24">
            <v>1.1681772406847936E-3</v>
          </cell>
        </row>
      </sheetData>
      <sheetData sheetId="34">
        <row r="16">
          <cell r="G16">
            <v>0.587019133937563</v>
          </cell>
        </row>
        <row r="19">
          <cell r="G19">
            <v>0.17738569989929504</v>
          </cell>
        </row>
        <row r="24">
          <cell r="G24">
            <v>2.0946626384692846E-3</v>
          </cell>
        </row>
      </sheetData>
      <sheetData sheetId="35">
        <row r="16">
          <cell r="G16">
            <v>0.63158442430345751</v>
          </cell>
        </row>
        <row r="19">
          <cell r="G19">
            <v>0.23577039274924469</v>
          </cell>
        </row>
        <row r="24">
          <cell r="G24">
            <v>1.4501510574018125E-3</v>
          </cell>
        </row>
      </sheetData>
      <sheetData sheetId="36">
        <row r="16">
          <cell r="G16">
            <v>0.25755622692178581</v>
          </cell>
        </row>
        <row r="19">
          <cell r="G19">
            <v>7.3184290030211485E-2</v>
          </cell>
        </row>
        <row r="24">
          <cell r="G24">
            <v>3.2225579053373615E-4</v>
          </cell>
        </row>
      </sheetData>
      <sheetData sheetId="37">
        <row r="16">
          <cell r="G16">
            <v>0.36663645518630411</v>
          </cell>
        </row>
        <row r="19">
          <cell r="G19">
            <v>9.8086606243705923E-2</v>
          </cell>
        </row>
        <row r="24">
          <cell r="G24">
            <v>4.0281973816717019E-4</v>
          </cell>
        </row>
      </sheetData>
      <sheetData sheetId="38">
        <row r="16">
          <cell r="G16">
            <v>0.49531386371265523</v>
          </cell>
        </row>
        <row r="19">
          <cell r="G19">
            <v>0.10704531722054379</v>
          </cell>
        </row>
        <row r="24">
          <cell r="G24">
            <v>1.4098690835850955E-3</v>
          </cell>
        </row>
      </sheetData>
      <sheetData sheetId="39">
        <row r="16">
          <cell r="G16">
            <v>5.6215575696542466</v>
          </cell>
        </row>
        <row r="19">
          <cell r="G19">
            <v>1.4759785162806311</v>
          </cell>
        </row>
        <row r="24">
          <cell r="G24">
            <v>5.7066129573682444E-3</v>
          </cell>
        </row>
      </sheetData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topLeftCell="A40" workbookViewId="0">
      <selection activeCell="F2" sqref="F2:H2"/>
    </sheetView>
  </sheetViews>
  <sheetFormatPr defaultRowHeight="15.75"/>
  <cols>
    <col min="1" max="1" width="4.42578125" style="1" customWidth="1"/>
    <col min="2" max="2" width="26.140625" style="1" customWidth="1"/>
    <col min="3" max="3" width="15.85546875" style="1" customWidth="1"/>
    <col min="4" max="5" width="15.7109375" style="1" customWidth="1"/>
    <col min="6" max="6" width="11" style="1" customWidth="1"/>
    <col min="7" max="8" width="12.42578125" style="1" customWidth="1"/>
    <col min="9" max="16384" width="9.140625" style="1"/>
  </cols>
  <sheetData>
    <row r="1" spans="1:8">
      <c r="F1" s="1" t="s">
        <v>63</v>
      </c>
    </row>
    <row r="2" spans="1:8">
      <c r="F2" s="1" t="s">
        <v>64</v>
      </c>
    </row>
    <row r="3" spans="1:8" ht="16.5">
      <c r="A3" s="45" t="s">
        <v>0</v>
      </c>
      <c r="B3" s="45"/>
      <c r="C3" s="45"/>
      <c r="D3" s="45"/>
      <c r="E3" s="45"/>
      <c r="F3" s="45"/>
      <c r="G3" s="45"/>
      <c r="H3" s="45"/>
    </row>
    <row r="4" spans="1:8" ht="16.5">
      <c r="A4" s="45" t="s">
        <v>1</v>
      </c>
      <c r="B4" s="45"/>
      <c r="C4" s="45"/>
      <c r="D4" s="45"/>
      <c r="E4" s="45"/>
      <c r="F4" s="45"/>
      <c r="G4" s="45"/>
      <c r="H4" s="45"/>
    </row>
    <row r="5" spans="1:8" ht="16.5">
      <c r="A5" s="45" t="s">
        <v>2</v>
      </c>
      <c r="B5" s="45"/>
      <c r="C5" s="45"/>
      <c r="D5" s="45"/>
      <c r="E5" s="45"/>
      <c r="F5" s="45"/>
      <c r="G5" s="45"/>
      <c r="H5" s="45"/>
    </row>
    <row r="6" spans="1:8" ht="16.5">
      <c r="A6" s="20"/>
      <c r="B6" s="20"/>
      <c r="C6" s="20"/>
      <c r="D6" s="20"/>
      <c r="E6" s="20"/>
      <c r="F6" s="20"/>
      <c r="G6" s="20"/>
      <c r="H6" s="20"/>
    </row>
    <row r="7" spans="1:8">
      <c r="A7" s="19" t="s">
        <v>3</v>
      </c>
      <c r="B7" s="19" t="s">
        <v>4</v>
      </c>
      <c r="C7" s="46" t="s">
        <v>5</v>
      </c>
      <c r="D7" s="47"/>
      <c r="E7" s="48"/>
      <c r="F7" s="46" t="s">
        <v>6</v>
      </c>
      <c r="G7" s="47"/>
      <c r="H7" s="48"/>
    </row>
    <row r="8" spans="1:8" ht="15.75" customHeight="1">
      <c r="A8" s="36" t="s">
        <v>7</v>
      </c>
      <c r="B8" s="18" t="s">
        <v>8</v>
      </c>
      <c r="C8" s="39" t="s">
        <v>9</v>
      </c>
      <c r="D8" s="40"/>
      <c r="E8" s="41"/>
      <c r="F8" s="39" t="s">
        <v>10</v>
      </c>
      <c r="G8" s="40"/>
      <c r="H8" s="41"/>
    </row>
    <row r="9" spans="1:8" ht="15.75" customHeight="1">
      <c r="A9" s="37"/>
      <c r="B9" s="17" t="s">
        <v>11</v>
      </c>
      <c r="C9" s="42" t="s">
        <v>12</v>
      </c>
      <c r="D9" s="43"/>
      <c r="E9" s="44"/>
      <c r="F9" s="39" t="s">
        <v>13</v>
      </c>
      <c r="G9" s="40"/>
      <c r="H9" s="41"/>
    </row>
    <row r="10" spans="1:8" ht="15.75" customHeight="1">
      <c r="A10" s="38"/>
      <c r="B10" s="16" t="s">
        <v>14</v>
      </c>
      <c r="C10" s="15" t="s">
        <v>15</v>
      </c>
      <c r="D10" s="15" t="s">
        <v>16</v>
      </c>
      <c r="E10" s="15" t="s">
        <v>17</v>
      </c>
      <c r="F10" s="42" t="s">
        <v>18</v>
      </c>
      <c r="G10" s="43"/>
      <c r="H10" s="44"/>
    </row>
    <row r="11" spans="1:8">
      <c r="A11" s="14">
        <v>1</v>
      </c>
      <c r="B11" s="13" t="s">
        <v>19</v>
      </c>
      <c r="C11" s="12">
        <f>'[1]1_Алгай'!G16</f>
        <v>0.25153407183618665</v>
      </c>
      <c r="D11" s="12">
        <f>'[1]1_Алгай'!G19</f>
        <v>7.0473313192346426E-2</v>
      </c>
      <c r="E11" s="12">
        <f>'[1]1_Алгай'!G24</f>
        <v>3.6253776435045312E-4</v>
      </c>
      <c r="F11" s="28">
        <f>SUM(C11:E11)</f>
        <v>0.32236992279288357</v>
      </c>
      <c r="G11" s="29"/>
      <c r="H11" s="30"/>
    </row>
    <row r="12" spans="1:8">
      <c r="A12" s="14">
        <v>2</v>
      </c>
      <c r="B12" s="13" t="s">
        <v>20</v>
      </c>
      <c r="C12" s="12">
        <f>'[1]2_Аркадак'!G16</f>
        <v>0.43028868747901977</v>
      </c>
      <c r="D12" s="12">
        <f>'[1]2_Аркадак'!G19</f>
        <v>0.15779657603222558</v>
      </c>
      <c r="E12" s="12">
        <f>'[1]2_Аркадак'!G24</f>
        <v>2.940584088620342E-3</v>
      </c>
      <c r="F12" s="28">
        <f>SUM(C12:E12)</f>
        <v>0.59102584759986565</v>
      </c>
      <c r="G12" s="29"/>
      <c r="H12" s="30"/>
    </row>
    <row r="13" spans="1:8">
      <c r="A13" s="14">
        <v>3</v>
      </c>
      <c r="B13" s="13" t="s">
        <v>21</v>
      </c>
      <c r="C13" s="12">
        <f>'[1]3_Аткарск'!G16</f>
        <v>0.73391070829137295</v>
      </c>
      <c r="D13" s="12">
        <f>'[1]3_Аткарск'!G19</f>
        <v>0.16562336354481369</v>
      </c>
      <c r="E13" s="12">
        <f>'[1]3_Аткарск'!G24</f>
        <v>3.7059415911379653E-3</v>
      </c>
      <c r="F13" s="28">
        <f>SUM(C13:E13)</f>
        <v>0.90324001342732463</v>
      </c>
      <c r="G13" s="29"/>
      <c r="H13" s="30"/>
    </row>
    <row r="14" spans="1:8">
      <c r="A14" s="14">
        <v>4</v>
      </c>
      <c r="B14" s="13" t="s">
        <v>22</v>
      </c>
      <c r="C14" s="12">
        <f>'[1]4_Б_Карабулак'!G16</f>
        <v>0.691383014434374</v>
      </c>
      <c r="D14" s="12">
        <f>'[1]4_Б_Карабулак'!G19</f>
        <v>0.17882779456193354</v>
      </c>
      <c r="E14" s="12">
        <f>'[1]4_Б_Карабулак'!G24</f>
        <v>1.2487411883182276E-3</v>
      </c>
      <c r="F14" s="28">
        <f>SUM(C14:E14)</f>
        <v>0.87145955018462573</v>
      </c>
      <c r="G14" s="29"/>
      <c r="H14" s="30"/>
    </row>
    <row r="15" spans="1:8">
      <c r="A15" s="14">
        <v>5</v>
      </c>
      <c r="B15" s="13" t="s">
        <v>23</v>
      </c>
      <c r="C15" s="12">
        <f>'[1]5_Балаковский'!G16</f>
        <v>4.7163712655253436</v>
      </c>
      <c r="D15" s="12">
        <f>'[1]5_Балаковский'!G19</f>
        <v>0.85722457200402813</v>
      </c>
      <c r="E15" s="12">
        <f>'[1]5_Балаковский'!G24</f>
        <v>7.0493454179254783E-3</v>
      </c>
      <c r="F15" s="28">
        <v>5.59</v>
      </c>
      <c r="G15" s="29"/>
      <c r="H15" s="30"/>
    </row>
    <row r="16" spans="1:8">
      <c r="A16" s="14">
        <v>6</v>
      </c>
      <c r="B16" s="13" t="s">
        <v>24</v>
      </c>
      <c r="C16" s="12">
        <f>'[1]6_Балашовский'!G16</f>
        <v>2.1811144679422627</v>
      </c>
      <c r="D16" s="12">
        <f>'[1]6_Балашовский'!G19</f>
        <v>0.56988116817724055</v>
      </c>
      <c r="E16" s="12">
        <f>'[1]6_Балашовский'!G24</f>
        <v>5.4380664652567976E-3</v>
      </c>
      <c r="F16" s="28">
        <f>SUM(C16:E16)</f>
        <v>2.7564337025847601</v>
      </c>
      <c r="G16" s="29"/>
      <c r="H16" s="30"/>
    </row>
    <row r="17" spans="1:8">
      <c r="A17" s="14">
        <v>7</v>
      </c>
      <c r="B17" s="13" t="s">
        <v>25</v>
      </c>
      <c r="C17" s="12">
        <f>'[1]7_Балтайский'!G16</f>
        <v>0.25040953340046995</v>
      </c>
      <c r="D17" s="12">
        <f>'[1]7_Балтайский'!G19</f>
        <v>7.314803625377643E-2</v>
      </c>
      <c r="E17" s="12">
        <f>'[1]7_Балтайский'!G24</f>
        <v>9.6676737160120846E-4</v>
      </c>
      <c r="F17" s="28">
        <f>SUM(C17:E17)</f>
        <v>0.3245243370258476</v>
      </c>
      <c r="G17" s="29"/>
      <c r="H17" s="30"/>
    </row>
    <row r="18" spans="1:8">
      <c r="A18" s="14">
        <v>8</v>
      </c>
      <c r="B18" s="13" t="s">
        <v>26</v>
      </c>
      <c r="C18" s="12">
        <f>'[1]8_Вольский'!G16</f>
        <v>1.4664954682779456</v>
      </c>
      <c r="D18" s="12">
        <f>'[1]8_Вольский'!G19</f>
        <v>0.36836656596173212</v>
      </c>
      <c r="E18" s="12">
        <f>'[1]8_Вольский'!G24</f>
        <v>2.2557905337361531E-3</v>
      </c>
      <c r="F18" s="28">
        <f>SUM(C18:E18)</f>
        <v>1.8371178247734139</v>
      </c>
      <c r="G18" s="29"/>
      <c r="H18" s="30"/>
    </row>
    <row r="19" spans="1:8">
      <c r="A19" s="14">
        <v>9</v>
      </c>
      <c r="B19" s="13" t="s">
        <v>27</v>
      </c>
      <c r="C19" s="12">
        <f>'[1]9_Воскресенский'!G16</f>
        <v>0.21197045988586774</v>
      </c>
      <c r="D19" s="12">
        <f>'[1]9_Воскресенский'!G19</f>
        <v>3.55730110775428E-2</v>
      </c>
      <c r="E19" s="12">
        <f>'[1]9_Воскресенский'!G24</f>
        <v>1.2890231621349446E-3</v>
      </c>
      <c r="F19" s="28">
        <f>SUM(C19:E19)</f>
        <v>0.24883249412554548</v>
      </c>
      <c r="G19" s="29"/>
      <c r="H19" s="30"/>
    </row>
    <row r="20" spans="1:8">
      <c r="A20" s="14">
        <v>10</v>
      </c>
      <c r="B20" s="13" t="s">
        <v>28</v>
      </c>
      <c r="C20" s="12">
        <f>'[1]10_Дергачевский'!G16</f>
        <v>0.44388385364216176</v>
      </c>
      <c r="D20" s="12">
        <f>'[1]10_Дергачевский'!G19</f>
        <v>0.15749848942598185</v>
      </c>
      <c r="E20" s="12">
        <f>'[1]10_Дергачевский'!G24</f>
        <v>4.4310171198388716E-4</v>
      </c>
      <c r="F20" s="28">
        <f>SUM(C20:E20)</f>
        <v>0.60182544478012756</v>
      </c>
      <c r="G20" s="29"/>
      <c r="H20" s="30"/>
    </row>
    <row r="21" spans="1:8">
      <c r="A21" s="14">
        <v>11</v>
      </c>
      <c r="B21" s="13" t="s">
        <v>29</v>
      </c>
      <c r="C21" s="12">
        <f>'[1]11_Духовницкий'!G16</f>
        <v>0.27254783484390738</v>
      </c>
      <c r="D21" s="12">
        <f>'[1]11_Духовницкий'!G19</f>
        <v>6.3198388721047341E-2</v>
      </c>
      <c r="E21" s="12">
        <f>'[1]11_Духовницкий'!G24</f>
        <v>6.8479355488418932E-4</v>
      </c>
      <c r="F21" s="28">
        <v>0.33</v>
      </c>
      <c r="G21" s="29"/>
      <c r="H21" s="30"/>
    </row>
    <row r="22" spans="1:8">
      <c r="A22" s="14">
        <v>12</v>
      </c>
      <c r="B22" s="13" t="s">
        <v>30</v>
      </c>
      <c r="C22" s="12">
        <f>'[1]12_Екатериновский'!G16</f>
        <v>0.30580731789191001</v>
      </c>
      <c r="D22" s="12">
        <f>'[1]12_Екатериновский'!G19</f>
        <v>0.10342396777442095</v>
      </c>
      <c r="E22" s="12">
        <f>'[1]12_Екатериновский'!G24</f>
        <v>8.459214501510574E-4</v>
      </c>
      <c r="F22" s="28">
        <f>SUM(C22:E22)</f>
        <v>0.41007720711648199</v>
      </c>
      <c r="G22" s="29"/>
      <c r="H22" s="30"/>
    </row>
    <row r="23" spans="1:8">
      <c r="A23" s="14">
        <v>13</v>
      </c>
      <c r="B23" s="13" t="s">
        <v>31</v>
      </c>
      <c r="C23" s="12">
        <f>'[1]13_Ершовский'!G16</f>
        <v>0.95485062101376295</v>
      </c>
      <c r="D23" s="12">
        <f>'[1]13_Ершовский'!G19</f>
        <v>0.23903323262839879</v>
      </c>
      <c r="E23" s="12">
        <f>'[1]13_Ершовский'!G24</f>
        <v>1.9738167170191339E-3</v>
      </c>
      <c r="F23" s="28">
        <f>SUM(C23:D23)</f>
        <v>1.1938838536421617</v>
      </c>
      <c r="G23" s="29"/>
      <c r="H23" s="30"/>
    </row>
    <row r="24" spans="1:8">
      <c r="A24" s="14">
        <v>14</v>
      </c>
      <c r="B24" s="13" t="s">
        <v>32</v>
      </c>
      <c r="C24" s="12">
        <f>'[1]14_Ивантеевский'!G16</f>
        <v>0.37651225243370262</v>
      </c>
      <c r="D24" s="12">
        <f>'[1]14_Ивантеевский'!G19</f>
        <v>0.1521530715005035</v>
      </c>
      <c r="E24" s="12">
        <f>'[1]14_Ивантеевский'!G24</f>
        <v>4.0281973816717019E-4</v>
      </c>
      <c r="F24" s="28">
        <f>SUM(C24:E24)</f>
        <v>0.5290681436723732</v>
      </c>
      <c r="G24" s="29"/>
      <c r="H24" s="30"/>
    </row>
    <row r="25" spans="1:8">
      <c r="A25" s="14">
        <v>15</v>
      </c>
      <c r="B25" s="13" t="s">
        <v>33</v>
      </c>
      <c r="C25" s="12">
        <f>'[1]15_Калининский'!G16</f>
        <v>0.72368915743538098</v>
      </c>
      <c r="D25" s="12">
        <f>'[1]15_Калининский'!G19</f>
        <v>0.20053575025176232</v>
      </c>
      <c r="E25" s="12">
        <f>'[1]15_Калининский'!G24</f>
        <v>8.8620342396777431E-4</v>
      </c>
      <c r="F25" s="28">
        <f>SUM(C25:D25)</f>
        <v>0.92422490768714327</v>
      </c>
      <c r="G25" s="29"/>
      <c r="H25" s="30"/>
    </row>
    <row r="26" spans="1:8">
      <c r="A26" s="14">
        <v>16</v>
      </c>
      <c r="B26" s="13" t="s">
        <v>34</v>
      </c>
      <c r="C26" s="12">
        <f>'[1]16_Красноармейский'!G16</f>
        <v>0.75480698220879494</v>
      </c>
      <c r="D26" s="12">
        <f>'[1]16_Красноармейский'!G19</f>
        <v>0.17798590130916414</v>
      </c>
      <c r="E26" s="12">
        <f>'[1]16_Красноармейский'!G24</f>
        <v>4.1624706277274253E-3</v>
      </c>
      <c r="F26" s="28">
        <f>SUM(C26:D26)</f>
        <v>0.93279288351795908</v>
      </c>
      <c r="G26" s="29"/>
      <c r="H26" s="30"/>
    </row>
    <row r="27" spans="1:8">
      <c r="A27" s="14">
        <v>17</v>
      </c>
      <c r="B27" s="13" t="s">
        <v>35</v>
      </c>
      <c r="C27" s="12">
        <f>'[1]17_Краснокутский'!G16</f>
        <v>0.57436052366565959</v>
      </c>
      <c r="D27" s="12">
        <f>'[1]17_Краснокутский'!G19</f>
        <v>0.1890634441087613</v>
      </c>
      <c r="E27" s="12">
        <f>'[1]17_Краснокутский'!G24</f>
        <v>2.6988922457200398E-3</v>
      </c>
      <c r="F27" s="28">
        <f>SUM(C27:D27)</f>
        <v>0.7634239677744209</v>
      </c>
      <c r="G27" s="29"/>
      <c r="H27" s="30"/>
    </row>
    <row r="28" spans="1:8">
      <c r="A28" s="14">
        <v>18</v>
      </c>
      <c r="B28" s="13" t="s">
        <v>36</v>
      </c>
      <c r="C28" s="12">
        <f>'[1]18_Краснопартизанский'!G16</f>
        <v>0.32944947969117155</v>
      </c>
      <c r="D28" s="12">
        <f>'[1]18_Краснопартизанский'!G19</f>
        <v>7.233836858006043E-2</v>
      </c>
      <c r="E28" s="12">
        <f>'[1]18_Краснопартизанский'!G24</f>
        <v>3.6253776435045312E-4</v>
      </c>
      <c r="F28" s="28">
        <f>SUM(C28:D28)</f>
        <v>0.40178784827123198</v>
      </c>
      <c r="G28" s="29"/>
      <c r="H28" s="30"/>
    </row>
    <row r="29" spans="1:8">
      <c r="A29" s="14">
        <v>19</v>
      </c>
      <c r="B29" s="13" t="s">
        <v>37</v>
      </c>
      <c r="C29" s="12">
        <f>'[1]19_Лысогорский'!G16</f>
        <v>0.335038603558241</v>
      </c>
      <c r="D29" s="12">
        <f>'[1]19_Лысогорский'!G19</f>
        <v>8.503524672708962E-2</v>
      </c>
      <c r="E29" s="12">
        <f>'[1]19_Лысогорский'!G24</f>
        <v>6.0422960725075529E-4</v>
      </c>
      <c r="F29" s="28">
        <v>0.43</v>
      </c>
      <c r="G29" s="29"/>
      <c r="H29" s="30"/>
    </row>
    <row r="30" spans="1:8">
      <c r="A30" s="14">
        <v>20</v>
      </c>
      <c r="B30" s="13" t="s">
        <v>38</v>
      </c>
      <c r="C30" s="12">
        <f>'[1]20_Марксовский'!G16</f>
        <v>1.2104330312185299</v>
      </c>
      <c r="D30" s="12">
        <f>'[1]20_Марксовский'!G19</f>
        <v>0.36192145015105742</v>
      </c>
      <c r="E30" s="12">
        <f>'[1]20_Марксовский'!G24</f>
        <v>4.5921450151057402E-3</v>
      </c>
      <c r="F30" s="28">
        <f>SUM(C30:D30)</f>
        <v>1.5723544813695873</v>
      </c>
      <c r="G30" s="29"/>
      <c r="H30" s="30"/>
    </row>
    <row r="31" spans="1:8">
      <c r="A31" s="14">
        <v>21</v>
      </c>
      <c r="B31" s="13" t="s">
        <v>39</v>
      </c>
      <c r="C31" s="12">
        <f>'[1]21_Новобурасский'!G16</f>
        <v>0.325260154414233</v>
      </c>
      <c r="D31" s="12">
        <f>'[1]21_Новобурасский'!G19</f>
        <v>0.10220745216515609</v>
      </c>
      <c r="E31" s="12">
        <f>'[1]21_Новобурасский'!G24</f>
        <v>8.0563947633434038E-4</v>
      </c>
      <c r="F31" s="28">
        <f>SUM(C31:D31)</f>
        <v>0.42746760657938909</v>
      </c>
      <c r="G31" s="29"/>
      <c r="H31" s="30"/>
    </row>
    <row r="32" spans="1:8">
      <c r="A32" s="14">
        <v>22</v>
      </c>
      <c r="B32" s="13" t="s">
        <v>40</v>
      </c>
      <c r="C32" s="12">
        <f>'[1]22_Новоузенский'!G16</f>
        <v>0.51156428331654913</v>
      </c>
      <c r="D32" s="12">
        <f>'[1]22_Новоузенский'!G19</f>
        <v>0.2342356495468278</v>
      </c>
      <c r="E32" s="12">
        <f>'[1]22_Новоузенский'!G24</f>
        <v>9.6676737160120846E-4</v>
      </c>
      <c r="F32" s="28">
        <v>0.74</v>
      </c>
      <c r="G32" s="29"/>
      <c r="H32" s="30"/>
    </row>
    <row r="33" spans="1:8">
      <c r="A33" s="14">
        <v>23</v>
      </c>
      <c r="B33" s="13" t="s">
        <v>41</v>
      </c>
      <c r="C33" s="12">
        <f>'[1]23_Озинский'!G16</f>
        <v>0.30408862034239675</v>
      </c>
      <c r="D33" s="12">
        <f>'[1]23_Озинский'!G19</f>
        <v>9.3973816717019126E-2</v>
      </c>
      <c r="E33" s="12">
        <f>'[1]23_Озинский'!G24</f>
        <v>3.2225579053373615E-4</v>
      </c>
      <c r="F33" s="28">
        <v>0.39</v>
      </c>
      <c r="G33" s="29"/>
      <c r="H33" s="30"/>
    </row>
    <row r="34" spans="1:8">
      <c r="A34" s="14">
        <v>24</v>
      </c>
      <c r="B34" s="13" t="s">
        <v>42</v>
      </c>
      <c r="C34" s="12">
        <f>'[1]24_Перелюбский'!G16</f>
        <v>0.29387042631755622</v>
      </c>
      <c r="D34" s="12">
        <f>'[1]24_Перелюбский'!G19</f>
        <v>0.13331319234642497</v>
      </c>
      <c r="E34" s="12">
        <f>'[1]24_Перелюбский'!G24</f>
        <v>4.8338368580060423E-4</v>
      </c>
      <c r="F34" s="28">
        <v>0.42</v>
      </c>
      <c r="G34" s="29"/>
      <c r="H34" s="30"/>
    </row>
    <row r="35" spans="1:8">
      <c r="A35" s="14">
        <v>25</v>
      </c>
      <c r="B35" s="13" t="s">
        <v>43</v>
      </c>
      <c r="C35" s="12">
        <f>'[1]25_Петровский'!G16</f>
        <v>0.89452165156092656</v>
      </c>
      <c r="D35" s="12">
        <f>'[1]25_Петровский'!G19</f>
        <v>0.22208660624370591</v>
      </c>
      <c r="E35" s="12">
        <f>'[1]25_Петровский'!G24</f>
        <v>5.8006042296072499E-3</v>
      </c>
      <c r="F35" s="28">
        <f>SUM(C35:E35)</f>
        <v>1.1224088620342398</v>
      </c>
      <c r="G35" s="29"/>
      <c r="H35" s="30"/>
    </row>
    <row r="36" spans="1:8">
      <c r="A36" s="14">
        <v>26</v>
      </c>
      <c r="B36" s="13" t="s">
        <v>44</v>
      </c>
      <c r="C36" s="12">
        <f>'[1]26_Питерский'!G16</f>
        <v>0.28863041289023161</v>
      </c>
      <c r="D36" s="12">
        <f>'[1]26_Питерский'!G19</f>
        <v>9.9496475327291042E-2</v>
      </c>
      <c r="E36" s="12">
        <f>'[1]26_Питерский'!G24</f>
        <v>4.4310171198388716E-4</v>
      </c>
      <c r="F36" s="28">
        <f>SUM(C36:E36)</f>
        <v>0.38856998992950653</v>
      </c>
      <c r="G36" s="29"/>
      <c r="H36" s="30"/>
    </row>
    <row r="37" spans="1:8">
      <c r="A37" s="14">
        <v>27</v>
      </c>
      <c r="B37" s="13" t="s">
        <v>45</v>
      </c>
      <c r="C37" s="12">
        <f>'[1]27_Пугачевский'!G16</f>
        <v>1.2054548506210137</v>
      </c>
      <c r="D37" s="12">
        <f>'[1]27_Пугачевский'!G19</f>
        <v>0.36336757301107758</v>
      </c>
      <c r="E37" s="12">
        <f>'[1]27_Пугачевский'!G24</f>
        <v>2.2155085599194356E-3</v>
      </c>
      <c r="F37" s="28">
        <f>SUM(C37:E37)</f>
        <v>1.5710379321920105</v>
      </c>
      <c r="G37" s="29"/>
      <c r="H37" s="30"/>
    </row>
    <row r="38" spans="1:8">
      <c r="A38" s="14">
        <v>28</v>
      </c>
      <c r="B38" s="13" t="s">
        <v>46</v>
      </c>
      <c r="C38" s="12">
        <f>'[1]28_Ровенский'!G16</f>
        <v>0.35058744545149378</v>
      </c>
      <c r="D38" s="12">
        <f>'[1]28_Ровенский'!G19</f>
        <v>7.6354481369587113E-2</v>
      </c>
      <c r="E38" s="12">
        <f>'[1]28_Ровенский'!G24</f>
        <v>1.6112789526686808E-4</v>
      </c>
      <c r="F38" s="28">
        <f>SUM(C38:E38)</f>
        <v>0.42710305471634774</v>
      </c>
      <c r="G38" s="29"/>
      <c r="H38" s="30"/>
    </row>
    <row r="39" spans="1:8">
      <c r="A39" s="14">
        <v>29</v>
      </c>
      <c r="B39" s="13" t="s">
        <v>47</v>
      </c>
      <c r="C39" s="12">
        <f>'[1]29_Романовский'!G16</f>
        <v>0.25833165491775761</v>
      </c>
      <c r="D39" s="12">
        <f>'[1]29_Романовский'!G19</f>
        <v>8.1619335347432015E-2</v>
      </c>
      <c r="E39" s="12">
        <f>'[1]29_Романовский'!G24</f>
        <v>8.459214501510574E-4</v>
      </c>
      <c r="F39" s="28">
        <f>SUM(C39:E39)</f>
        <v>0.34079691171534066</v>
      </c>
      <c r="G39" s="29"/>
      <c r="H39" s="30"/>
    </row>
    <row r="40" spans="1:8">
      <c r="A40" s="14">
        <v>30</v>
      </c>
      <c r="B40" s="13" t="s">
        <v>48</v>
      </c>
      <c r="C40" s="12">
        <f>'[1]30_Ртищевский'!G16</f>
        <v>0.77374286673380321</v>
      </c>
      <c r="D40" s="12">
        <f>'[1]30_Ртищевский'!G19</f>
        <v>0.2274682779456193</v>
      </c>
      <c r="E40" s="12">
        <f>'[1]30_Ртищевский'!G24</f>
        <v>3.9476334340382679E-3</v>
      </c>
      <c r="F40" s="28">
        <f>SUM(C40:D40)</f>
        <v>1.0012111446794225</v>
      </c>
      <c r="G40" s="29"/>
      <c r="H40" s="30"/>
    </row>
    <row r="41" spans="1:8">
      <c r="A41" s="14">
        <v>31</v>
      </c>
      <c r="B41" s="13" t="s">
        <v>49</v>
      </c>
      <c r="C41" s="12">
        <f>'[1]31_Самойловский'!G16</f>
        <v>0.37550184625713323</v>
      </c>
      <c r="D41" s="12">
        <f>'[1]31_Самойловский'!G19</f>
        <v>0.1259617321248741</v>
      </c>
      <c r="E41" s="12">
        <f>'[1]31_Самойловский'!G24</f>
        <v>8.8620342396777431E-4</v>
      </c>
      <c r="F41" s="28">
        <v>0.51</v>
      </c>
      <c r="G41" s="29"/>
      <c r="H41" s="30"/>
    </row>
    <row r="42" spans="1:8">
      <c r="A42" s="14">
        <v>32</v>
      </c>
      <c r="B42" s="13" t="s">
        <v>50</v>
      </c>
      <c r="C42" s="12">
        <f>'[1]32_Саратовский'!G16</f>
        <v>1.0312856663309835</v>
      </c>
      <c r="D42" s="12">
        <f>'[1]32_Саратовский'!G19</f>
        <v>0.43643101711983889</v>
      </c>
      <c r="E42" s="12">
        <f>'[1]32_Саратовский'!G24</f>
        <v>1.1681772406847936E-3</v>
      </c>
      <c r="F42" s="28">
        <f>SUM(C42:E42)</f>
        <v>1.4688848606915073</v>
      </c>
      <c r="G42" s="29"/>
      <c r="H42" s="30"/>
    </row>
    <row r="43" spans="1:8">
      <c r="A43" s="14">
        <v>33</v>
      </c>
      <c r="B43" s="13" t="s">
        <v>51</v>
      </c>
      <c r="C43" s="12">
        <f>'[1]33_Советский'!G16</f>
        <v>0.587019133937563</v>
      </c>
      <c r="D43" s="12">
        <f>'[1]33_Советский'!G19</f>
        <v>0.17738569989929504</v>
      </c>
      <c r="E43" s="12">
        <f>'[1]33_Советский'!G24</f>
        <v>2.0946626384692846E-3</v>
      </c>
      <c r="F43" s="28">
        <f>SUM(C43:E43)</f>
        <v>0.76649949647532734</v>
      </c>
      <c r="G43" s="29"/>
      <c r="H43" s="30"/>
    </row>
    <row r="44" spans="1:8">
      <c r="A44" s="14">
        <v>34</v>
      </c>
      <c r="B44" s="13" t="s">
        <v>52</v>
      </c>
      <c r="C44" s="12">
        <f>'[1]34_Татищевский'!G16</f>
        <v>0.63158442430345751</v>
      </c>
      <c r="D44" s="12">
        <f>'[1]34_Татищевский'!G19</f>
        <v>0.23577039274924469</v>
      </c>
      <c r="E44" s="12">
        <f>'[1]34_Татищевский'!G24</f>
        <v>1.4501510574018125E-3</v>
      </c>
      <c r="F44" s="28">
        <f>SUM(C44:E44)</f>
        <v>0.86880496811010399</v>
      </c>
      <c r="G44" s="29"/>
      <c r="H44" s="30"/>
    </row>
    <row r="45" spans="1:8">
      <c r="A45" s="14">
        <v>35</v>
      </c>
      <c r="B45" s="13" t="s">
        <v>53</v>
      </c>
      <c r="C45" s="12">
        <f>'[1]35_Турковский'!G16</f>
        <v>0.25755622692178581</v>
      </c>
      <c r="D45" s="12">
        <f>'[1]35_Турковский'!G19</f>
        <v>7.3184290030211485E-2</v>
      </c>
      <c r="E45" s="12">
        <f>'[1]35_Турковский'!G24</f>
        <v>3.2225579053373615E-4</v>
      </c>
      <c r="F45" s="28">
        <f>SUM(C45:E45)</f>
        <v>0.33106277274253104</v>
      </c>
      <c r="G45" s="29"/>
      <c r="H45" s="30"/>
    </row>
    <row r="46" spans="1:8">
      <c r="A46" s="14">
        <v>36</v>
      </c>
      <c r="B46" s="13" t="s">
        <v>54</v>
      </c>
      <c r="C46" s="12">
        <f>'[1]36_Федоровский'!G16</f>
        <v>0.36663645518630411</v>
      </c>
      <c r="D46" s="12">
        <f>'[1]36_Федоровский'!G19</f>
        <v>9.8086606243705923E-2</v>
      </c>
      <c r="E46" s="12">
        <f>'[1]36_Федоровский'!G24</f>
        <v>4.0281973816717019E-4</v>
      </c>
      <c r="F46" s="28">
        <f>SUM(C46:E46)</f>
        <v>0.46512588116817721</v>
      </c>
      <c r="G46" s="29"/>
      <c r="H46" s="30"/>
    </row>
    <row r="47" spans="1:8">
      <c r="A47" s="14">
        <v>37</v>
      </c>
      <c r="B47" s="13" t="s">
        <v>55</v>
      </c>
      <c r="C47" s="12">
        <f>'[1]37_Хвалынский'!G16</f>
        <v>0.49531386371265523</v>
      </c>
      <c r="D47" s="12">
        <f>'[1]37_Хвалынский'!G19</f>
        <v>0.10704531722054379</v>
      </c>
      <c r="E47" s="12">
        <f>'[1]37_Хвалынский'!G24</f>
        <v>1.4098690835850955E-3</v>
      </c>
      <c r="F47" s="28">
        <v>0.61</v>
      </c>
      <c r="G47" s="29"/>
      <c r="H47" s="30"/>
    </row>
    <row r="48" spans="1:8">
      <c r="A48" s="14">
        <v>38</v>
      </c>
      <c r="B48" s="13" t="s">
        <v>56</v>
      </c>
      <c r="C48" s="12">
        <f>'[1]38_Энгельсский'!G16</f>
        <v>5.6215575696542466</v>
      </c>
      <c r="D48" s="12">
        <f>'[1]38_Энгельсский'!G19</f>
        <v>1.4759785162806311</v>
      </c>
      <c r="E48" s="12">
        <f>'[1]38_Энгельсский'!G24</f>
        <v>5.7066129573682444E-3</v>
      </c>
      <c r="F48" s="28">
        <v>7.11</v>
      </c>
      <c r="G48" s="29"/>
      <c r="H48" s="30"/>
    </row>
    <row r="49" spans="1:8">
      <c r="A49" s="14">
        <v>39</v>
      </c>
      <c r="B49" s="13" t="s">
        <v>57</v>
      </c>
      <c r="C49" s="12">
        <f>[1]Саратов!G16</f>
        <v>16.24983215844243</v>
      </c>
      <c r="D49" s="12">
        <f>[1]Саратов!G19</f>
        <v>5.0654044981537432</v>
      </c>
      <c r="E49" s="12">
        <f>[1]Саратов!G24</f>
        <v>1.3326619671030548E-2</v>
      </c>
      <c r="F49" s="28">
        <f>SUM(C49:E49)</f>
        <v>21.328563276267204</v>
      </c>
      <c r="G49" s="29"/>
      <c r="H49" s="30"/>
    </row>
    <row r="50" spans="1:8" ht="2.25" customHeight="1">
      <c r="A50" s="33"/>
      <c r="B50" s="34"/>
      <c r="C50" s="34"/>
      <c r="D50" s="34"/>
      <c r="E50" s="34"/>
      <c r="F50" s="34"/>
      <c r="G50" s="34"/>
      <c r="H50" s="35"/>
    </row>
    <row r="51" spans="1:8" ht="79.5" customHeight="1">
      <c r="A51" s="31" t="s">
        <v>58</v>
      </c>
      <c r="B51" s="32"/>
      <c r="C51" s="11">
        <f>SUM(C11:C49)</f>
        <v>48.037197045988584</v>
      </c>
      <c r="D51" s="11">
        <f>SUM(D11:D49)</f>
        <v>13.708472641826116</v>
      </c>
      <c r="E51" s="11">
        <f>SUM(E11:E49)</f>
        <v>8.5673044645854318E-2</v>
      </c>
      <c r="F51" s="10"/>
      <c r="G51" s="9">
        <f>SUM(F11:H49)</f>
        <v>61.821979187646861</v>
      </c>
      <c r="H51" s="8"/>
    </row>
    <row r="52" spans="1:8" ht="2.25" customHeight="1">
      <c r="A52" s="21"/>
      <c r="B52" s="22"/>
      <c r="C52" s="22"/>
      <c r="D52" s="22"/>
      <c r="E52" s="22"/>
      <c r="F52" s="22"/>
      <c r="G52" s="22"/>
      <c r="H52" s="23"/>
    </row>
    <row r="53" spans="1:8" ht="55.5" customHeight="1">
      <c r="A53" s="24" t="s">
        <v>59</v>
      </c>
      <c r="B53" s="25"/>
      <c r="C53" s="25"/>
      <c r="D53" s="25"/>
      <c r="E53" s="26"/>
      <c r="F53" s="7"/>
      <c r="G53" s="6">
        <v>62</v>
      </c>
      <c r="H53" s="5"/>
    </row>
    <row r="54" spans="1:8">
      <c r="B54" s="4"/>
    </row>
    <row r="55" spans="1:8" s="2" customFormat="1" ht="12.75">
      <c r="A55" s="27" t="s">
        <v>60</v>
      </c>
      <c r="B55" s="27"/>
      <c r="C55" s="27"/>
      <c r="D55" s="27"/>
      <c r="E55" s="27"/>
      <c r="F55" s="27"/>
      <c r="G55" s="27"/>
      <c r="H55" s="27"/>
    </row>
    <row r="56" spans="1:8" s="3" customFormat="1" ht="12.75">
      <c r="A56" s="27" t="s">
        <v>61</v>
      </c>
      <c r="B56" s="27"/>
      <c r="C56" s="27"/>
      <c r="D56" s="27"/>
      <c r="E56" s="27"/>
      <c r="F56" s="27"/>
      <c r="G56" s="27"/>
      <c r="H56" s="27"/>
    </row>
    <row r="57" spans="1:8" s="2" customFormat="1" ht="12.75">
      <c r="A57" s="27" t="s">
        <v>62</v>
      </c>
      <c r="B57" s="27"/>
      <c r="C57" s="27"/>
      <c r="D57" s="27"/>
      <c r="E57" s="27"/>
      <c r="F57" s="27"/>
      <c r="G57" s="27"/>
      <c r="H57" s="27"/>
    </row>
  </sheetData>
  <mergeCells count="57">
    <mergeCell ref="A3:H3"/>
    <mergeCell ref="A4:H4"/>
    <mergeCell ref="A5:H5"/>
    <mergeCell ref="C7:E7"/>
    <mergeCell ref="F7:H7"/>
    <mergeCell ref="A8:A10"/>
    <mergeCell ref="C8:E8"/>
    <mergeCell ref="F8:H8"/>
    <mergeCell ref="C9:E9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A51:B51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A50:H50"/>
    <mergeCell ref="A52:H52"/>
    <mergeCell ref="A53:E53"/>
    <mergeCell ref="A55:H55"/>
    <mergeCell ref="A56:H56"/>
    <mergeCell ref="A57:H57"/>
  </mergeCells>
  <pageMargins left="0.49583333333333335" right="0.11510416666666666" top="0.27559055118110237" bottom="0.27559055118110237" header="0.19685039370078741" footer="0.23622047244094488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Сводная_по_районам (2)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KovalevOV</dc:creator>
  <cp:lastModifiedBy>VoronovaMV</cp:lastModifiedBy>
  <dcterms:created xsi:type="dcterms:W3CDTF">2012-01-26T12:53:05Z</dcterms:created>
  <dcterms:modified xsi:type="dcterms:W3CDTF">2018-02-20T12:57:02Z</dcterms:modified>
</cp:coreProperties>
</file>