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год" sheetId="1" r:id="rId1"/>
    <sheet name="1 полугодие" sheetId="2" state="hidden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<sst xmlns="http://schemas.openxmlformats.org/spreadsheetml/2006/main" count="178" uniqueCount="108">
  <si>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</si>
  <si>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</si>
  <si>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</si>
  <si>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</si>
  <si>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</si>
  <si>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</si>
  <si>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</si>
  <si>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</si>
  <si>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</si>
  <si>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</si>
  <si>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</si>
  <si>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</si>
  <si>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</si>
  <si>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</si>
  <si>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</si>
  <si>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</si>
  <si>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</si>
  <si>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</si>
  <si>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</si>
  <si>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</si>
  <si>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</si>
  <si>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</si>
  <si>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</si>
  <si>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</si>
  <si>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</si>
  <si>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</si>
  <si>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</si>
  <si>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</si>
  <si>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</si>
  <si>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</si>
  <si>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</si>
  <si>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</si>
  <si>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</si>
  <si>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</si>
  <si>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</si>
  <si>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</si>
  <si>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</si>
  <si>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</si>
  <si>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</si>
  <si>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</si>
  <si>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</si>
  <si>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</si>
  <si>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</si>
  <si>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</si>
  <si>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</si>
  <si>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</si>
  <si>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</si>
  <si>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</si>
  <si>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</si>
  <si>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</si>
  <si>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</si>
  <si>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</si>
  <si>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</si>
  <si>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</si>
  <si>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</si>
  <si>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</si>
  <si>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</si>
  <si>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</si>
  <si>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</si>
  <si>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</si>
  <si>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</si>
  <si>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</si>
  <si>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</si>
  <si>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</si>
  <si>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</si>
  <si>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</si>
  <si>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</si>
  <si>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</si>
  <si>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</si>
  <si>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</si>
  <si>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</si>
  <si>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</si>
  <si>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</si>
  <si>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</si>
  <si>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</si>
  <si>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</si>
  <si>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</si>
  <si>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</si>
  <si>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</si>
  <si>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</si>
  <si>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</si>
  <si>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</si>
  <si>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</si>
  <si>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</si>
  <si>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</si>
  <si>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</si>
  <si>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</si>
  <si>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</si>
  <si>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</si>
  <si>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</si>
  <si>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</si>
  <si>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</si>
  <si>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</si>
  <si>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</si>
  <si>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</si>
  <si>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</si>
  <si>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</si>
  <si>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</si>
  <si>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</si>
  <si>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</si>
  <si>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</si>
  <si>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>январь-сентябрь
 2013 года</t>
  </si>
  <si>
    <t>январь-сентябрь
 2014 года</t>
  </si>
  <si>
    <t>сентябрь
  2013 года</t>
  </si>
  <si>
    <t>сентябрь
  2014 года</t>
  </si>
  <si>
    <t>Целевой ориентир на
  2014 год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</si>
  <si>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декабря 2014 года</t>
  </si>
  <si>
    <t>Кассовое исполнение по состоянию 
на 31 декабря
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</si>
</sst>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G33" sqref="G33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106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81</v>
      </c>
      <c r="D25" s="206" t="s">
        <v>107</v>
      </c>
      <c r="E25" s="213" t="s">
        <v>57</v>
      </c>
    </row>
    <row r="26" spans="1:5" ht="44.25" customHeight="1" thickBot="1">
      <c r="A26" s="259"/>
      <c r="B26" s="260" t="s">
        <v>33</v>
      </c>
      <c r="C26" s="261">
        <v>4184199.5</v>
      </c>
      <c r="D26" s="262">
        <v>3251379.9</v>
      </c>
      <c r="E26" s="263">
        <f>D26/C26*100</f>
        <v>77.70613948976381</v>
      </c>
    </row>
    <row r="27" spans="1:5" ht="52.5" customHeight="1" thickBot="1">
      <c r="A27" s="202"/>
      <c r="B27" s="206" t="s">
        <v>89</v>
      </c>
      <c r="C27" s="225">
        <f>C28+C32+C33</f>
        <v>3498299.1</v>
      </c>
      <c r="D27" s="226">
        <f>D28+D32+D33</f>
        <v>2743487.3</v>
      </c>
      <c r="E27" s="227">
        <f>D27/C27*100</f>
        <v>78.42346299091464</v>
      </c>
    </row>
    <row r="28" spans="1:5" ht="44.25" customHeight="1" thickBot="1">
      <c r="A28" s="264">
        <v>1</v>
      </c>
      <c r="B28" s="188" t="s">
        <v>83</v>
      </c>
      <c r="C28" s="212">
        <v>1206328.2</v>
      </c>
      <c r="D28" s="223">
        <v>924384.8</v>
      </c>
      <c r="E28" s="218">
        <f>D28/C28*100</f>
        <v>76.62796907176671</v>
      </c>
    </row>
    <row r="29" spans="1:5" ht="35.25" customHeight="1" hidden="1">
      <c r="A29" s="255"/>
      <c r="B29" s="205" t="s">
        <v>73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74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75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90</v>
      </c>
      <c r="C32" s="276">
        <v>2267118.5</v>
      </c>
      <c r="D32" s="277">
        <v>1800152.5</v>
      </c>
      <c r="E32" s="278">
        <f>D32/C32*100</f>
        <v>79.40266466000784</v>
      </c>
    </row>
    <row r="33" spans="1:5" ht="44.25" customHeight="1" thickBot="1">
      <c r="A33" s="270">
        <v>3</v>
      </c>
      <c r="B33" s="271" t="s">
        <v>84</v>
      </c>
      <c r="C33" s="272">
        <v>24852.4</v>
      </c>
      <c r="D33" s="273">
        <v>18950</v>
      </c>
      <c r="E33" s="274">
        <f>D33/C33*100</f>
        <v>76.25018106903156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72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85</v>
      </c>
      <c r="B37" s="206" t="s">
        <v>91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92</v>
      </c>
      <c r="B38" s="188" t="s">
        <v>93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95</v>
      </c>
      <c r="B39" s="201" t="s">
        <v>67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96</v>
      </c>
      <c r="B40" s="201" t="s">
        <v>86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94</v>
      </c>
      <c r="B42" s="189" t="s">
        <v>98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97</v>
      </c>
      <c r="B43" s="189" t="s">
        <v>66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100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81</v>
      </c>
      <c r="D25" s="206" t="s">
        <v>99</v>
      </c>
      <c r="E25" s="213" t="s">
        <v>57</v>
      </c>
    </row>
    <row r="26" spans="1:5" ht="52.5" customHeight="1" thickBot="1">
      <c r="A26" s="202" t="s">
        <v>82</v>
      </c>
      <c r="B26" s="206" t="s">
        <v>89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83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73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74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75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90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84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72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85</v>
      </c>
      <c r="B36" s="206" t="s">
        <v>91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92</v>
      </c>
      <c r="B37" s="188" t="s">
        <v>93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95</v>
      </c>
      <c r="B38" s="201" t="s">
        <v>67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96</v>
      </c>
      <c r="B39" s="201" t="s">
        <v>86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94</v>
      </c>
      <c r="B41" s="189" t="s">
        <v>98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97</v>
      </c>
      <c r="B42" s="189" t="s">
        <v>66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N3" sqref="N3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4" t="s">
        <v>31</v>
      </c>
      <c r="B1" s="284"/>
      <c r="C1" s="284"/>
      <c r="D1" s="284"/>
      <c r="E1" s="284"/>
      <c r="F1" s="284"/>
      <c r="G1" s="284"/>
    </row>
    <row r="2" spans="1:5" ht="18.75" customHeight="1" thickBot="1">
      <c r="A2" s="284"/>
      <c r="B2" s="284"/>
      <c r="C2" s="284"/>
      <c r="D2" s="284"/>
      <c r="E2" s="284"/>
    </row>
    <row r="3" spans="1:7" ht="27.75" customHeight="1">
      <c r="A3" s="289" t="s">
        <v>0</v>
      </c>
      <c r="B3" s="289" t="s">
        <v>77</v>
      </c>
      <c r="C3" s="118"/>
      <c r="D3" s="280" t="s">
        <v>32</v>
      </c>
      <c r="E3" s="280"/>
      <c r="F3" s="280" t="s">
        <v>88</v>
      </c>
      <c r="G3" s="280"/>
    </row>
    <row r="4" spans="1:7" ht="15" customHeight="1">
      <c r="A4" s="290"/>
      <c r="B4" s="290"/>
      <c r="C4" s="292" t="s">
        <v>34</v>
      </c>
      <c r="D4" s="281" t="s">
        <v>101</v>
      </c>
      <c r="E4" s="281" t="s">
        <v>102</v>
      </c>
      <c r="F4" s="281" t="s">
        <v>101</v>
      </c>
      <c r="G4" s="281" t="s">
        <v>102</v>
      </c>
    </row>
    <row r="5" spans="1:7" ht="12.75" customHeight="1">
      <c r="A5" s="290"/>
      <c r="B5" s="290"/>
      <c r="C5" s="293"/>
      <c r="D5" s="282"/>
      <c r="E5" s="282"/>
      <c r="F5" s="282"/>
      <c r="G5" s="282"/>
    </row>
    <row r="6" spans="1:7" ht="13.5" customHeight="1" thickBot="1">
      <c r="A6" s="291"/>
      <c r="B6" s="291"/>
      <c r="C6" s="294"/>
      <c r="D6" s="283"/>
      <c r="E6" s="283"/>
      <c r="F6" s="283"/>
      <c r="G6" s="283"/>
    </row>
    <row r="7" spans="1:7" ht="45" customHeight="1">
      <c r="A7" s="119" t="s">
        <v>35</v>
      </c>
      <c r="B7" s="120" t="s">
        <v>36</v>
      </c>
      <c r="C7" s="121">
        <v>40.029</v>
      </c>
      <c r="D7" s="122">
        <v>32586</v>
      </c>
      <c r="E7" s="122">
        <v>30468</v>
      </c>
      <c r="F7" s="122">
        <v>2141</v>
      </c>
      <c r="G7" s="122">
        <v>1811</v>
      </c>
    </row>
    <row r="8" spans="1:7" ht="45" customHeight="1" thickBot="1">
      <c r="A8" s="123"/>
      <c r="B8" s="124" t="s">
        <v>37</v>
      </c>
      <c r="C8" s="125"/>
      <c r="D8" s="126"/>
      <c r="E8" s="126">
        <f>E7/D7*100</f>
        <v>93.50027619222979</v>
      </c>
      <c r="F8" s="126"/>
      <c r="G8" s="126">
        <f>G7/F7*100</f>
        <v>84.5866417561887</v>
      </c>
    </row>
    <row r="9" spans="1:7" ht="36.75" customHeight="1">
      <c r="A9" s="127" t="s">
        <v>38</v>
      </c>
      <c r="B9" s="128" t="s">
        <v>39</v>
      </c>
      <c r="C9" s="129">
        <f>C7*C11*12/1000</f>
        <v>7519.5116964</v>
      </c>
      <c r="D9" s="130">
        <v>7833627.2</v>
      </c>
      <c r="E9" s="130">
        <v>7670877.8</v>
      </c>
      <c r="F9" s="130">
        <v>564659</v>
      </c>
      <c r="G9" s="130">
        <v>394958.8</v>
      </c>
    </row>
    <row r="10" spans="1:7" ht="42" customHeight="1" thickBot="1">
      <c r="A10" s="131"/>
      <c r="B10" s="132" t="s">
        <v>37</v>
      </c>
      <c r="C10" s="133">
        <v>118.2</v>
      </c>
      <c r="D10" s="134"/>
      <c r="E10" s="134">
        <f>E9/D9*100</f>
        <v>97.92242602507302</v>
      </c>
      <c r="F10" s="134"/>
      <c r="G10" s="134">
        <f>G9/F9*100</f>
        <v>69.94642784406163</v>
      </c>
    </row>
    <row r="11" spans="1:7" ht="51" customHeight="1">
      <c r="A11" s="135" t="s">
        <v>40</v>
      </c>
      <c r="B11" s="136" t="s">
        <v>41</v>
      </c>
      <c r="C11" s="121">
        <v>15654.3</v>
      </c>
      <c r="D11" s="122">
        <v>26711</v>
      </c>
      <c r="E11" s="122">
        <v>27974.3</v>
      </c>
      <c r="F11" s="122">
        <v>29304</v>
      </c>
      <c r="G11" s="122">
        <v>24232.1</v>
      </c>
    </row>
    <row r="12" spans="1:7" ht="48.75" customHeight="1" thickBot="1">
      <c r="A12" s="137"/>
      <c r="B12" s="132" t="s">
        <v>37</v>
      </c>
      <c r="C12" s="133">
        <v>122.4</v>
      </c>
      <c r="D12" s="134"/>
      <c r="E12" s="134">
        <f>E11/D11*100</f>
        <v>104.72951218599079</v>
      </c>
      <c r="F12" s="134"/>
      <c r="G12" s="134">
        <f>G11/F11*100</f>
        <v>82.69212394212394</v>
      </c>
    </row>
    <row r="13" spans="1:7" ht="48.75" customHeight="1" hidden="1">
      <c r="A13" s="138" t="s">
        <v>42</v>
      </c>
      <c r="B13" s="136" t="s">
        <v>43</v>
      </c>
      <c r="C13" s="139"/>
      <c r="D13" s="140"/>
      <c r="E13" s="139"/>
      <c r="F13" s="140"/>
      <c r="G13" s="139"/>
    </row>
    <row r="14" spans="1:7" ht="37.5" customHeight="1" hidden="1">
      <c r="A14" s="285" t="s">
        <v>44</v>
      </c>
      <c r="B14" s="141" t="s">
        <v>45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5"/>
      <c r="B15" s="141" t="s">
        <v>46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6"/>
      <c r="B16" s="132" t="s">
        <v>47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7"/>
      <c r="B17" s="288"/>
      <c r="C17" s="288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8" t="s">
        <v>69</v>
      </c>
      <c r="B1" s="299"/>
      <c r="C1" s="299"/>
      <c r="D1" s="299"/>
      <c r="E1" s="299"/>
      <c r="F1" s="299"/>
      <c r="G1" s="299"/>
    </row>
    <row r="2" spans="1:7" ht="54" customHeight="1" thickBot="1">
      <c r="A2" s="300" t="s">
        <v>0</v>
      </c>
      <c r="B2" s="303" t="s">
        <v>1</v>
      </c>
      <c r="C2" s="2" t="s">
        <v>2</v>
      </c>
      <c r="D2" s="3" t="s">
        <v>2</v>
      </c>
      <c r="E2" s="306" t="s">
        <v>70</v>
      </c>
      <c r="F2" s="306" t="s">
        <v>71</v>
      </c>
      <c r="G2" s="309" t="s">
        <v>3</v>
      </c>
    </row>
    <row r="3" spans="1:7" ht="12.75" customHeight="1" hidden="1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7" ht="15.75" customHeight="1" hidden="1" thickBot="1">
      <c r="A4" s="302"/>
      <c r="B4" s="305"/>
      <c r="C4" s="313"/>
      <c r="D4" s="315"/>
      <c r="E4" s="308"/>
      <c r="F4" s="308"/>
      <c r="G4" s="31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5"/>
      <c r="B38" s="296"/>
      <c r="C38" s="296"/>
      <c r="D38" s="297"/>
      <c r="E38" s="29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316" t="s">
        <v>87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.75" thickBot="1">
      <c r="A2" s="182"/>
      <c r="B2" s="182"/>
      <c r="C2" s="182"/>
      <c r="D2" s="182"/>
      <c r="E2" s="182"/>
      <c r="F2" s="182"/>
      <c r="G2" s="182"/>
      <c r="H2" s="183"/>
      <c r="I2" s="183"/>
      <c r="J2" s="183" t="s">
        <v>68</v>
      </c>
    </row>
    <row r="3" spans="1:10" ht="43.5" thickBot="1">
      <c r="A3" s="228"/>
      <c r="B3" s="229" t="s">
        <v>48</v>
      </c>
      <c r="C3" s="195" t="s">
        <v>49</v>
      </c>
      <c r="D3" s="195" t="s">
        <v>50</v>
      </c>
      <c r="E3" s="195" t="s">
        <v>76</v>
      </c>
      <c r="F3" s="195" t="s">
        <v>80</v>
      </c>
      <c r="G3" s="195" t="s">
        <v>103</v>
      </c>
      <c r="H3" s="195" t="s">
        <v>104</v>
      </c>
      <c r="I3" s="230" t="s">
        <v>78</v>
      </c>
      <c r="J3" s="195" t="s">
        <v>105</v>
      </c>
    </row>
    <row r="4" spans="1:10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7">
        <v>26476.6</v>
      </c>
      <c r="H4" s="197">
        <v>27357</v>
      </c>
      <c r="I4" s="233"/>
      <c r="J4" s="197">
        <v>28900</v>
      </c>
    </row>
    <row r="5" spans="1:10" ht="21" customHeight="1" thickBot="1">
      <c r="A5" s="234" t="s">
        <v>51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9"/>
      <c r="H5" s="199">
        <f>H4/G4*100</f>
        <v>103.32520036560587</v>
      </c>
      <c r="I5" s="236" t="e">
        <f>I4/#REF!*100</f>
        <v>#REF!</v>
      </c>
      <c r="J5" s="199">
        <f>J4/F4*100</f>
        <v>107.20976387884184</v>
      </c>
    </row>
    <row r="6" spans="1:10" ht="15.75" hidden="1" thickBot="1">
      <c r="A6" s="237"/>
      <c r="B6" s="238"/>
      <c r="C6" s="239"/>
      <c r="D6" s="239"/>
      <c r="E6" s="239"/>
      <c r="F6" s="239"/>
      <c r="G6" s="240"/>
      <c r="H6" s="240"/>
      <c r="I6" s="241"/>
      <c r="J6" s="240"/>
    </row>
    <row r="7" spans="1:10" s="184" customFormat="1" ht="19.5">
      <c r="A7" s="242" t="s">
        <v>52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5">
        <v>23870.3</v>
      </c>
      <c r="H7" s="245">
        <v>25356.4</v>
      </c>
      <c r="I7" s="246"/>
      <c r="J7" s="245">
        <v>30800</v>
      </c>
    </row>
    <row r="8" spans="1:10" ht="15.75" thickBot="1">
      <c r="A8" s="247" t="s">
        <v>51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50"/>
      <c r="H8" s="251">
        <f>H7/G7*100</f>
        <v>106.2257282061809</v>
      </c>
      <c r="I8" s="252"/>
      <c r="J8" s="251">
        <f>J7/F7*100</f>
        <v>109.03851396082402</v>
      </c>
    </row>
    <row r="13" spans="1:10" ht="34.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2015-02-17T08:50:19Z</dcterms:modified>
  <cp:category/>
  <cp:version/>
  <cp:contentType/>
  <cp:contentStatus/>
</cp:coreProperties>
</file>